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My Documents\Bird info\BIRDATA\Jordan Count\Spring\"/>
    </mc:Choice>
  </mc:AlternateContent>
  <xr:revisionPtr revIDLastSave="0" documentId="13_ncr:1_{CAB951B6-8CAC-440D-83CA-82B2D03300B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LSBC" sheetId="14" r:id="rId1"/>
  </sheets>
  <definedNames>
    <definedName name="_xlnm._FilterDatabase" localSheetId="0" hidden="1">JLSBC!$C$5:$BC$231</definedName>
    <definedName name="_xlnm.Print_Area" localSheetId="0">JLSBC!$C$1:$BC$255</definedName>
    <definedName name="_xlnm.Print_Titles" localSheetId="0">JLSBC!$C:$C,JLSBC!$4:$4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98" i="14" l="1"/>
  <c r="AS298" i="14"/>
  <c r="AO298" i="14"/>
  <c r="AD298" i="14"/>
  <c r="N298" i="14"/>
  <c r="AZ297" i="14"/>
  <c r="AZ298" i="14" s="1"/>
  <c r="AY297" i="14"/>
  <c r="AY298" i="14" s="1"/>
  <c r="AX297" i="14"/>
  <c r="AX298" i="14" s="1"/>
  <c r="AW297" i="14"/>
  <c r="AW298" i="14" s="1"/>
  <c r="AV297" i="14"/>
  <c r="AV298" i="14" s="1"/>
  <c r="AT297" i="14"/>
  <c r="AS297" i="14"/>
  <c r="AR297" i="14"/>
  <c r="AR298" i="14" s="1"/>
  <c r="AQ297" i="14"/>
  <c r="AQ298" i="14" s="1"/>
  <c r="AP297" i="14"/>
  <c r="AP298" i="14" s="1"/>
  <c r="AO297" i="14"/>
  <c r="AN297" i="14"/>
  <c r="AN298" i="14" s="1"/>
  <c r="AM297" i="14"/>
  <c r="AM298" i="14" s="1"/>
  <c r="AL297" i="14"/>
  <c r="AK297" i="14"/>
  <c r="AJ297" i="14"/>
  <c r="AJ298" i="14" s="1"/>
  <c r="AI297" i="14"/>
  <c r="AI298" i="14" s="1"/>
  <c r="AH297" i="14"/>
  <c r="AG297" i="14"/>
  <c r="AF297" i="14"/>
  <c r="AE297" i="14"/>
  <c r="AD297" i="14"/>
  <c r="AC297" i="14"/>
  <c r="AB297" i="14"/>
  <c r="AA297" i="14"/>
  <c r="Z297" i="14"/>
  <c r="Y297" i="14"/>
  <c r="X297" i="14"/>
  <c r="W297" i="14"/>
  <c r="V297" i="14"/>
  <c r="U297" i="14"/>
  <c r="T297" i="14"/>
  <c r="T298" i="14" s="1"/>
  <c r="S297" i="14"/>
  <c r="S298" i="14" s="1"/>
  <c r="R297" i="14"/>
  <c r="Q297" i="14"/>
  <c r="P297" i="14"/>
  <c r="O297" i="14"/>
  <c r="N297" i="14"/>
  <c r="M297" i="14"/>
  <c r="L297" i="14"/>
  <c r="K297" i="14"/>
  <c r="J297" i="14"/>
  <c r="I297" i="14"/>
  <c r="H297" i="14"/>
  <c r="G297" i="14"/>
  <c r="F297" i="14"/>
  <c r="E297" i="14"/>
  <c r="D297" i="14"/>
  <c r="D298" i="14" s="1"/>
  <c r="AZ296" i="14"/>
  <c r="AW296" i="14"/>
  <c r="T296" i="14"/>
  <c r="AZ295" i="14"/>
  <c r="AY295" i="14"/>
  <c r="AY296" i="14" s="1"/>
  <c r="AX295" i="14"/>
  <c r="AX296" i="14" s="1"/>
  <c r="AW295" i="14"/>
  <c r="AV295" i="14"/>
  <c r="AV296" i="14" s="1"/>
  <c r="AT295" i="14"/>
  <c r="AT296" i="14" s="1"/>
  <c r="AS295" i="14"/>
  <c r="AS296" i="14" s="1"/>
  <c r="AR295" i="14"/>
  <c r="AR296" i="14" s="1"/>
  <c r="AQ295" i="14"/>
  <c r="AQ296" i="14" s="1"/>
  <c r="AP295" i="14"/>
  <c r="AP296" i="14" s="1"/>
  <c r="AO295" i="14"/>
  <c r="AO296" i="14" s="1"/>
  <c r="AN295" i="14"/>
  <c r="AN296" i="14" s="1"/>
  <c r="AM295" i="14"/>
  <c r="AM296" i="14" s="1"/>
  <c r="AL295" i="14"/>
  <c r="AK295" i="14"/>
  <c r="AK296" i="14" s="1"/>
  <c r="AJ295" i="14"/>
  <c r="AJ296" i="14" s="1"/>
  <c r="AI295" i="14"/>
  <c r="AH295" i="14"/>
  <c r="AH296" i="14" s="1"/>
  <c r="AG295" i="14"/>
  <c r="AG296" i="14" s="1"/>
  <c r="AF295" i="14"/>
  <c r="AE295" i="14"/>
  <c r="AD295" i="14"/>
  <c r="AC295" i="14"/>
  <c r="AC296" i="14" s="1"/>
  <c r="AB295" i="14"/>
  <c r="AA295" i="14"/>
  <c r="Z295" i="14"/>
  <c r="Y295" i="14"/>
  <c r="X295" i="14"/>
  <c r="W295" i="14"/>
  <c r="V295" i="14"/>
  <c r="U295" i="14"/>
  <c r="U296" i="14" s="1"/>
  <c r="T295" i="14"/>
  <c r="S295" i="14"/>
  <c r="R295" i="14"/>
  <c r="R296" i="14" s="1"/>
  <c r="Q295" i="14"/>
  <c r="Q296" i="14" s="1"/>
  <c r="P295" i="14"/>
  <c r="O295" i="14"/>
  <c r="N295" i="14"/>
  <c r="M295" i="14"/>
  <c r="M296" i="14" s="1"/>
  <c r="L295" i="14"/>
  <c r="K295" i="14"/>
  <c r="J295" i="14"/>
  <c r="I295" i="14"/>
  <c r="H295" i="14"/>
  <c r="G295" i="14"/>
  <c r="F295" i="14"/>
  <c r="E295" i="14"/>
  <c r="E296" i="14" s="1"/>
  <c r="D295" i="14"/>
  <c r="AZ294" i="14"/>
  <c r="AY294" i="14"/>
  <c r="AX294" i="14"/>
  <c r="AW294" i="14"/>
  <c r="AV294" i="14"/>
  <c r="AT294" i="14"/>
  <c r="AS294" i="14"/>
  <c r="AR294" i="14"/>
  <c r="AQ294" i="14"/>
  <c r="AP294" i="14"/>
  <c r="AO294" i="14"/>
  <c r="AN294" i="14"/>
  <c r="AM294" i="14"/>
  <c r="AL294" i="14"/>
  <c r="AK294" i="14"/>
  <c r="AJ294" i="14"/>
  <c r="AI294" i="14"/>
  <c r="AH294" i="14"/>
  <c r="AG294" i="14"/>
  <c r="AF294" i="14"/>
  <c r="AE294" i="14"/>
  <c r="AD294" i="14"/>
  <c r="AC294" i="14"/>
  <c r="AB294" i="14"/>
  <c r="AA294" i="14"/>
  <c r="Z294" i="14"/>
  <c r="Y294" i="14"/>
  <c r="X294" i="14"/>
  <c r="W294" i="14"/>
  <c r="V294" i="14"/>
  <c r="U294" i="14"/>
  <c r="T294" i="14"/>
  <c r="S294" i="14"/>
  <c r="R294" i="14"/>
  <c r="Q294" i="14"/>
  <c r="P294" i="14"/>
  <c r="O294" i="14"/>
  <c r="N294" i="14"/>
  <c r="M294" i="14"/>
  <c r="L294" i="14"/>
  <c r="K294" i="14"/>
  <c r="J294" i="14"/>
  <c r="I294" i="14"/>
  <c r="H294" i="14"/>
  <c r="G294" i="14"/>
  <c r="F294" i="14"/>
  <c r="E294" i="14"/>
  <c r="D294" i="14"/>
  <c r="AT293" i="14"/>
  <c r="AQ293" i="14"/>
  <c r="AO293" i="14"/>
  <c r="N293" i="14"/>
  <c r="AZ292" i="14"/>
  <c r="AZ293" i="14" s="1"/>
  <c r="AY292" i="14"/>
  <c r="AY293" i="14" s="1"/>
  <c r="AX292" i="14"/>
  <c r="AX293" i="14" s="1"/>
  <c r="AW292" i="14"/>
  <c r="AW293" i="14" s="1"/>
  <c r="AV292" i="14"/>
  <c r="AV293" i="14" s="1"/>
  <c r="AT292" i="14"/>
  <c r="AS292" i="14"/>
  <c r="AS293" i="14" s="1"/>
  <c r="AR292" i="14"/>
  <c r="AR293" i="14" s="1"/>
  <c r="AQ292" i="14"/>
  <c r="AP292" i="14"/>
  <c r="AP293" i="14" s="1"/>
  <c r="AO292" i="14"/>
  <c r="AN292" i="14"/>
  <c r="AN293" i="14" s="1"/>
  <c r="AM292" i="14"/>
  <c r="AM293" i="14" s="1"/>
  <c r="AL292" i="14"/>
  <c r="AK292" i="14"/>
  <c r="AJ292" i="14"/>
  <c r="AJ293" i="14" s="1"/>
  <c r="AI292" i="14"/>
  <c r="AH292" i="14"/>
  <c r="AH293" i="14" s="1"/>
  <c r="AG292" i="14"/>
  <c r="AG293" i="14" s="1"/>
  <c r="AF292" i="14"/>
  <c r="AF293" i="14" s="1"/>
  <c r="AE292" i="14"/>
  <c r="AD292" i="14"/>
  <c r="AD293" i="14" s="1"/>
  <c r="AC292" i="14"/>
  <c r="AC293" i="14" s="1"/>
  <c r="AB292" i="14"/>
  <c r="AA292" i="14"/>
  <c r="Z292" i="14"/>
  <c r="Y292" i="14"/>
  <c r="X292" i="14"/>
  <c r="W292" i="14"/>
  <c r="V292" i="14"/>
  <c r="U292" i="14"/>
  <c r="T292" i="14"/>
  <c r="T293" i="14" s="1"/>
  <c r="S292" i="14"/>
  <c r="R292" i="14"/>
  <c r="R293" i="14" s="1"/>
  <c r="Q292" i="14"/>
  <c r="Q293" i="14" s="1"/>
  <c r="P292" i="14"/>
  <c r="P293" i="14" s="1"/>
  <c r="O292" i="14"/>
  <c r="N292" i="14"/>
  <c r="M292" i="14"/>
  <c r="M293" i="14" s="1"/>
  <c r="L292" i="14"/>
  <c r="K292" i="14"/>
  <c r="J292" i="14"/>
  <c r="I292" i="14"/>
  <c r="I293" i="14" s="1"/>
  <c r="H292" i="14"/>
  <c r="G292" i="14"/>
  <c r="F292" i="14"/>
  <c r="E292" i="14"/>
  <c r="D292" i="14"/>
  <c r="D293" i="14" s="1"/>
  <c r="AZ291" i="14"/>
  <c r="AY291" i="14"/>
  <c r="AX291" i="14"/>
  <c r="AW291" i="14"/>
  <c r="AV291" i="14"/>
  <c r="AT291" i="14"/>
  <c r="AS291" i="14"/>
  <c r="AR291" i="14"/>
  <c r="AQ291" i="14"/>
  <c r="AP291" i="14"/>
  <c r="AO291" i="14"/>
  <c r="AN291" i="14"/>
  <c r="AM291" i="14"/>
  <c r="AL291" i="14"/>
  <c r="AK291" i="14"/>
  <c r="AJ291" i="14"/>
  <c r="AI291" i="14"/>
  <c r="AH291" i="14"/>
  <c r="AG291" i="14"/>
  <c r="AF291" i="14"/>
  <c r="AE291" i="14"/>
  <c r="AD291" i="14"/>
  <c r="AC291" i="14"/>
  <c r="AB291" i="14"/>
  <c r="AA291" i="14"/>
  <c r="Z291" i="14"/>
  <c r="Y291" i="14"/>
  <c r="X291" i="14"/>
  <c r="W291" i="14"/>
  <c r="V291" i="14"/>
  <c r="U291" i="14"/>
  <c r="T291" i="14"/>
  <c r="S291" i="14"/>
  <c r="R291" i="14"/>
  <c r="Q291" i="14"/>
  <c r="P291" i="14"/>
  <c r="O291" i="14"/>
  <c r="N291" i="14"/>
  <c r="M291" i="14"/>
  <c r="L291" i="14"/>
  <c r="K291" i="14"/>
  <c r="J291" i="14"/>
  <c r="I291" i="14"/>
  <c r="H291" i="14"/>
  <c r="G291" i="14"/>
  <c r="F291" i="14"/>
  <c r="E291" i="14"/>
  <c r="D291" i="14"/>
  <c r="AZ290" i="14"/>
  <c r="AY290" i="14"/>
  <c r="AX290" i="14"/>
  <c r="AW290" i="14"/>
  <c r="AV290" i="14"/>
  <c r="AT290" i="14"/>
  <c r="AS290" i="14"/>
  <c r="AR290" i="14"/>
  <c r="AQ290" i="14"/>
  <c r="AP290" i="14"/>
  <c r="AO290" i="14"/>
  <c r="AN290" i="14"/>
  <c r="AM290" i="14"/>
  <c r="AL290" i="14"/>
  <c r="AK290" i="14"/>
  <c r="AJ290" i="14"/>
  <c r="AI290" i="14"/>
  <c r="AH290" i="14"/>
  <c r="AG290" i="14"/>
  <c r="AF290" i="14"/>
  <c r="AE290" i="14"/>
  <c r="AD290" i="14"/>
  <c r="AC290" i="14"/>
  <c r="AB290" i="14"/>
  <c r="AA290" i="14"/>
  <c r="Z290" i="14"/>
  <c r="Y290" i="14"/>
  <c r="X290" i="14"/>
  <c r="W290" i="14"/>
  <c r="V290" i="14"/>
  <c r="U290" i="14"/>
  <c r="T290" i="14"/>
  <c r="S290" i="14"/>
  <c r="R290" i="14"/>
  <c r="Q290" i="14"/>
  <c r="P290" i="14"/>
  <c r="O290" i="14"/>
  <c r="N290" i="14"/>
  <c r="M290" i="14"/>
  <c r="L290" i="14"/>
  <c r="K290" i="14"/>
  <c r="J290" i="14"/>
  <c r="I290" i="14"/>
  <c r="H290" i="14"/>
  <c r="G290" i="14"/>
  <c r="F290" i="14"/>
  <c r="E290" i="14"/>
  <c r="D290" i="14"/>
  <c r="AZ254" i="14"/>
  <c r="AY254" i="14"/>
  <c r="AX254" i="14"/>
  <c r="AW254" i="14"/>
  <c r="AV254" i="14"/>
  <c r="AT254" i="14"/>
  <c r="AS254" i="14"/>
  <c r="AR254" i="14"/>
  <c r="AQ254" i="14"/>
  <c r="AP254" i="14"/>
  <c r="AO254" i="14"/>
  <c r="AN254" i="14"/>
  <c r="AM254" i="14"/>
  <c r="AJ254" i="14"/>
  <c r="AD254" i="14"/>
  <c r="T254" i="14"/>
  <c r="N254" i="14"/>
  <c r="BC253" i="14"/>
  <c r="BB253" i="14"/>
  <c r="BC252" i="14"/>
  <c r="BB252" i="14"/>
  <c r="BC251" i="14"/>
  <c r="BB251" i="14"/>
  <c r="BC250" i="14"/>
  <c r="BB250" i="14"/>
  <c r="BB248" i="14"/>
  <c r="AL248" i="14"/>
  <c r="AL254" i="14" s="1"/>
  <c r="AK248" i="14"/>
  <c r="AK254" i="14" s="1"/>
  <c r="AJ248" i="14"/>
  <c r="AI248" i="14"/>
  <c r="AI296" i="14" s="1"/>
  <c r="AH248" i="14"/>
  <c r="AG248" i="14"/>
  <c r="AF248" i="14"/>
  <c r="AE248" i="14"/>
  <c r="AE296" i="14" s="1"/>
  <c r="AD248" i="14"/>
  <c r="AC248" i="14"/>
  <c r="AC254" i="14" s="1"/>
  <c r="AB248" i="14"/>
  <c r="AB254" i="14" s="1"/>
  <c r="AA248" i="14"/>
  <c r="AA254" i="14" s="1"/>
  <c r="Z248" i="14"/>
  <c r="Z254" i="14" s="1"/>
  <c r="Y248" i="14"/>
  <c r="Y254" i="14" s="1"/>
  <c r="X248" i="14"/>
  <c r="X254" i="14" s="1"/>
  <c r="W248" i="14"/>
  <c r="V248" i="14"/>
  <c r="V254" i="14" s="1"/>
  <c r="U248" i="14"/>
  <c r="U254" i="14" s="1"/>
  <c r="T248" i="14"/>
  <c r="S248" i="14"/>
  <c r="S296" i="14" s="1"/>
  <c r="R248" i="14"/>
  <c r="Q248" i="14"/>
  <c r="P248" i="14"/>
  <c r="O248" i="14"/>
  <c r="O296" i="14" s="1"/>
  <c r="N248" i="14"/>
  <c r="M248" i="14"/>
  <c r="M254" i="14" s="1"/>
  <c r="L248" i="14"/>
  <c r="L254" i="14" s="1"/>
  <c r="K248" i="14"/>
  <c r="K254" i="14" s="1"/>
  <c r="J248" i="14"/>
  <c r="J254" i="14" s="1"/>
  <c r="I248" i="14"/>
  <c r="I254" i="14" s="1"/>
  <c r="H248" i="14"/>
  <c r="H254" i="14" s="1"/>
  <c r="G248" i="14"/>
  <c r="F248" i="14"/>
  <c r="F254" i="14" s="1"/>
  <c r="E248" i="14"/>
  <c r="E293" i="14" s="1"/>
  <c r="D248" i="14"/>
  <c r="D254" i="14" s="1"/>
  <c r="BB247" i="14"/>
  <c r="AL247" i="14"/>
  <c r="AK247" i="14"/>
  <c r="AJ247" i="14"/>
  <c r="AI247" i="14"/>
  <c r="AH247" i="14"/>
  <c r="AG247" i="14"/>
  <c r="AF247" i="14"/>
  <c r="AE247" i="14"/>
  <c r="AD247" i="14"/>
  <c r="AC247" i="14"/>
  <c r="AB247" i="14"/>
  <c r="AA247" i="14"/>
  <c r="Z247" i="14"/>
  <c r="Y247" i="14"/>
  <c r="X247" i="14"/>
  <c r="W247" i="14"/>
  <c r="V247" i="14"/>
  <c r="U247" i="14"/>
  <c r="T247" i="14"/>
  <c r="S247" i="14"/>
  <c r="R247" i="14"/>
  <c r="Q247" i="14"/>
  <c r="P247" i="14"/>
  <c r="O247" i="14"/>
  <c r="N247" i="14"/>
  <c r="M247" i="14"/>
  <c r="L247" i="14"/>
  <c r="K247" i="14"/>
  <c r="J247" i="14"/>
  <c r="I247" i="14"/>
  <c r="H247" i="14"/>
  <c r="G247" i="14"/>
  <c r="F247" i="14"/>
  <c r="E247" i="14"/>
  <c r="D247" i="14"/>
  <c r="BC231" i="14"/>
  <c r="BB231" i="14"/>
  <c r="BA231" i="14"/>
  <c r="B231" i="14"/>
  <c r="BC230" i="14"/>
  <c r="BB230" i="14"/>
  <c r="BA230" i="14"/>
  <c r="B230" i="14" s="1"/>
  <c r="BC229" i="14"/>
  <c r="BB229" i="14"/>
  <c r="BA229" i="14"/>
  <c r="B229" i="14" s="1"/>
  <c r="BC228" i="14"/>
  <c r="BB228" i="14"/>
  <c r="BA228" i="14"/>
  <c r="B228" i="14" s="1"/>
  <c r="BC227" i="14"/>
  <c r="BB227" i="14"/>
  <c r="BA227" i="14"/>
  <c r="B227" i="14"/>
  <c r="BC226" i="14"/>
  <c r="BB226" i="14"/>
  <c r="BA226" i="14"/>
  <c r="B226" i="14"/>
  <c r="BC225" i="14"/>
  <c r="BB225" i="14"/>
  <c r="BA225" i="14"/>
  <c r="B225" i="14" s="1"/>
  <c r="BC224" i="14"/>
  <c r="BB224" i="14"/>
  <c r="BA224" i="14"/>
  <c r="B224" i="14" s="1"/>
  <c r="BC223" i="14"/>
  <c r="BB223" i="14"/>
  <c r="BA223" i="14"/>
  <c r="B223" i="14"/>
  <c r="BC222" i="14"/>
  <c r="BB222" i="14"/>
  <c r="BA222" i="14"/>
  <c r="B222" i="14" s="1"/>
  <c r="BC221" i="14"/>
  <c r="BB221" i="14"/>
  <c r="BA221" i="14"/>
  <c r="B221" i="14" s="1"/>
  <c r="BC220" i="14"/>
  <c r="BB220" i="14"/>
  <c r="BA220" i="14"/>
  <c r="B220" i="14" s="1"/>
  <c r="BC219" i="14"/>
  <c r="BB219" i="14"/>
  <c r="BA219" i="14"/>
  <c r="B219" i="14" s="1"/>
  <c r="BC218" i="14"/>
  <c r="BB218" i="14"/>
  <c r="BA218" i="14"/>
  <c r="B218" i="14" s="1"/>
  <c r="BC217" i="14"/>
  <c r="BB217" i="14"/>
  <c r="BA217" i="14"/>
  <c r="B217" i="14"/>
  <c r="BC216" i="14"/>
  <c r="BB216" i="14"/>
  <c r="BA216" i="14"/>
  <c r="B216" i="14"/>
  <c r="BC215" i="14"/>
  <c r="BB215" i="14"/>
  <c r="BA215" i="14"/>
  <c r="B215" i="14" s="1"/>
  <c r="BC214" i="14"/>
  <c r="BB214" i="14"/>
  <c r="BA214" i="14"/>
  <c r="B214" i="14" s="1"/>
  <c r="BC213" i="14"/>
  <c r="BB213" i="14"/>
  <c r="BA213" i="14"/>
  <c r="B213" i="14" s="1"/>
  <c r="BC212" i="14"/>
  <c r="BB212" i="14"/>
  <c r="BA212" i="14"/>
  <c r="B212" i="14" s="1"/>
  <c r="BC211" i="14"/>
  <c r="BB211" i="14"/>
  <c r="BA211" i="14"/>
  <c r="B211" i="14" s="1"/>
  <c r="BC210" i="14"/>
  <c r="BB210" i="14"/>
  <c r="BA210" i="14"/>
  <c r="B210" i="14" s="1"/>
  <c r="BC209" i="14"/>
  <c r="BB209" i="14"/>
  <c r="BA209" i="14"/>
  <c r="B209" i="14"/>
  <c r="BC208" i="14"/>
  <c r="BB208" i="14"/>
  <c r="BA208" i="14"/>
  <c r="B208" i="14" s="1"/>
  <c r="BC207" i="14"/>
  <c r="BB207" i="14"/>
  <c r="BA207" i="14"/>
  <c r="B207" i="14"/>
  <c r="BC206" i="14"/>
  <c r="BB206" i="14"/>
  <c r="BA206" i="14"/>
  <c r="B206" i="14" s="1"/>
  <c r="BC205" i="14"/>
  <c r="BB205" i="14"/>
  <c r="BA205" i="14"/>
  <c r="B205" i="14" s="1"/>
  <c r="BC204" i="14"/>
  <c r="BB204" i="14"/>
  <c r="BA204" i="14"/>
  <c r="B204" i="14" s="1"/>
  <c r="BC203" i="14"/>
  <c r="BB203" i="14"/>
  <c r="BA203" i="14"/>
  <c r="B203" i="14" s="1"/>
  <c r="BC202" i="14"/>
  <c r="BB202" i="14"/>
  <c r="BA202" i="14"/>
  <c r="B202" i="14" s="1"/>
  <c r="BC201" i="14"/>
  <c r="BB201" i="14"/>
  <c r="BA201" i="14"/>
  <c r="B201" i="14" s="1"/>
  <c r="BC200" i="14"/>
  <c r="BB200" i="14"/>
  <c r="BA200" i="14"/>
  <c r="B200" i="14"/>
  <c r="BC199" i="14"/>
  <c r="BB199" i="14"/>
  <c r="BA199" i="14"/>
  <c r="B199" i="14"/>
  <c r="BC198" i="14"/>
  <c r="BB198" i="14"/>
  <c r="BA198" i="14"/>
  <c r="B198" i="14" s="1"/>
  <c r="BC197" i="14"/>
  <c r="BB197" i="14"/>
  <c r="BA197" i="14"/>
  <c r="B197" i="14" s="1"/>
  <c r="BC196" i="14"/>
  <c r="BB196" i="14"/>
  <c r="BA196" i="14"/>
  <c r="B196" i="14" s="1"/>
  <c r="BC195" i="14"/>
  <c r="BB195" i="14"/>
  <c r="BA195" i="14"/>
  <c r="B195" i="14"/>
  <c r="BC194" i="14"/>
  <c r="BB194" i="14"/>
  <c r="BA194" i="14"/>
  <c r="B194" i="14"/>
  <c r="BC193" i="14"/>
  <c r="BB193" i="14"/>
  <c r="BA193" i="14"/>
  <c r="B193" i="14"/>
  <c r="BC192" i="14"/>
  <c r="BB192" i="14"/>
  <c r="BA192" i="14"/>
  <c r="B192" i="14" s="1"/>
  <c r="BC191" i="14"/>
  <c r="BB191" i="14"/>
  <c r="BA191" i="14"/>
  <c r="B191" i="14" s="1"/>
  <c r="BC190" i="14"/>
  <c r="BB190" i="14"/>
  <c r="BA190" i="14"/>
  <c r="B190" i="14" s="1"/>
  <c r="BC189" i="14"/>
  <c r="BB189" i="14"/>
  <c r="BA189" i="14"/>
  <c r="B189" i="14"/>
  <c r="BC188" i="14"/>
  <c r="BB188" i="14"/>
  <c r="BA188" i="14"/>
  <c r="B188" i="14" s="1"/>
  <c r="BC187" i="14"/>
  <c r="BB187" i="14"/>
  <c r="BA187" i="14"/>
  <c r="B187" i="14" s="1"/>
  <c r="BC186" i="14"/>
  <c r="BB186" i="14"/>
  <c r="BA186" i="14"/>
  <c r="B186" i="14" s="1"/>
  <c r="BC185" i="14"/>
  <c r="BB185" i="14"/>
  <c r="BA185" i="14"/>
  <c r="B185" i="14"/>
  <c r="BC184" i="14"/>
  <c r="BB184" i="14"/>
  <c r="BA184" i="14"/>
  <c r="B184" i="14"/>
  <c r="BC183" i="14"/>
  <c r="BB183" i="14"/>
  <c r="BA183" i="14"/>
  <c r="B183" i="14" s="1"/>
  <c r="BC182" i="14"/>
  <c r="BB182" i="14"/>
  <c r="BA182" i="14"/>
  <c r="B182" i="14" s="1"/>
  <c r="BC181" i="14"/>
  <c r="BB181" i="14"/>
  <c r="BA181" i="14"/>
  <c r="B181" i="14" s="1"/>
  <c r="BC180" i="14"/>
  <c r="BB180" i="14"/>
  <c r="BA180" i="14"/>
  <c r="B180" i="14" s="1"/>
  <c r="BC179" i="14"/>
  <c r="BB179" i="14"/>
  <c r="BA179" i="14"/>
  <c r="B179" i="14"/>
  <c r="BC178" i="14"/>
  <c r="BB178" i="14"/>
  <c r="BA178" i="14"/>
  <c r="B178" i="14" s="1"/>
  <c r="BC177" i="14"/>
  <c r="BB177" i="14"/>
  <c r="BA177" i="14"/>
  <c r="B177" i="14"/>
  <c r="BC176" i="14"/>
  <c r="BB176" i="14"/>
  <c r="BA176" i="14"/>
  <c r="B176" i="14" s="1"/>
  <c r="BC175" i="14"/>
  <c r="BB175" i="14"/>
  <c r="BA175" i="14"/>
  <c r="B175" i="14"/>
  <c r="BC174" i="14"/>
  <c r="BB174" i="14"/>
  <c r="BA174" i="14"/>
  <c r="B174" i="14" s="1"/>
  <c r="BC173" i="14"/>
  <c r="BB173" i="14"/>
  <c r="BA173" i="14"/>
  <c r="B173" i="14" s="1"/>
  <c r="BC172" i="14"/>
  <c r="BB172" i="14"/>
  <c r="BA172" i="14"/>
  <c r="B172" i="14" s="1"/>
  <c r="BC171" i="14"/>
  <c r="BB171" i="14"/>
  <c r="BA171" i="14"/>
  <c r="B171" i="14" s="1"/>
  <c r="BC170" i="14"/>
  <c r="BB170" i="14"/>
  <c r="BA170" i="14"/>
  <c r="B170" i="14" s="1"/>
  <c r="BC169" i="14"/>
  <c r="BB169" i="14"/>
  <c r="BA169" i="14"/>
  <c r="B169" i="14" s="1"/>
  <c r="BC168" i="14"/>
  <c r="BB168" i="14"/>
  <c r="BA168" i="14"/>
  <c r="B168" i="14" s="1"/>
  <c r="BC167" i="14"/>
  <c r="BB167" i="14"/>
  <c r="BA167" i="14"/>
  <c r="B167" i="14"/>
  <c r="BC166" i="14"/>
  <c r="BB166" i="14"/>
  <c r="BA166" i="14"/>
  <c r="B166" i="14" s="1"/>
  <c r="BC165" i="14"/>
  <c r="BB165" i="14"/>
  <c r="BA165" i="14"/>
  <c r="B165" i="14" s="1"/>
  <c r="BC164" i="14"/>
  <c r="BB164" i="14"/>
  <c r="BA164" i="14"/>
  <c r="B164" i="14" s="1"/>
  <c r="BC163" i="14"/>
  <c r="BB163" i="14"/>
  <c r="BA163" i="14"/>
  <c r="B163" i="14"/>
  <c r="BC162" i="14"/>
  <c r="BB162" i="14"/>
  <c r="BA162" i="14"/>
  <c r="B162" i="14"/>
  <c r="BC161" i="14"/>
  <c r="BB161" i="14"/>
  <c r="BA161" i="14"/>
  <c r="B161" i="14"/>
  <c r="BC160" i="14"/>
  <c r="BB160" i="14"/>
  <c r="BA160" i="14"/>
  <c r="B160" i="14" s="1"/>
  <c r="BC159" i="14"/>
  <c r="BB159" i="14"/>
  <c r="BA159" i="14"/>
  <c r="B159" i="14" s="1"/>
  <c r="BC158" i="14"/>
  <c r="BB158" i="14"/>
  <c r="BA158" i="14"/>
  <c r="B158" i="14" s="1"/>
  <c r="BC157" i="14"/>
  <c r="BB157" i="14"/>
  <c r="BA157" i="14"/>
  <c r="B157" i="14"/>
  <c r="BC156" i="14"/>
  <c r="BB156" i="14"/>
  <c r="BA156" i="14"/>
  <c r="B156" i="14" s="1"/>
  <c r="BC155" i="14"/>
  <c r="BB155" i="14"/>
  <c r="BA155" i="14"/>
  <c r="B155" i="14" s="1"/>
  <c r="BC154" i="14"/>
  <c r="BB154" i="14"/>
  <c r="BA154" i="14"/>
  <c r="B154" i="14" s="1"/>
  <c r="BC153" i="14"/>
  <c r="BB153" i="14"/>
  <c r="BA153" i="14"/>
  <c r="B153" i="14"/>
  <c r="BC152" i="14"/>
  <c r="BB152" i="14"/>
  <c r="BA152" i="14"/>
  <c r="B152" i="14"/>
  <c r="BC151" i="14"/>
  <c r="BB151" i="14"/>
  <c r="BA151" i="14"/>
  <c r="B151" i="14" s="1"/>
  <c r="BC150" i="14"/>
  <c r="BB150" i="14"/>
  <c r="BA150" i="14"/>
  <c r="B150" i="14" s="1"/>
  <c r="BC149" i="14"/>
  <c r="BB149" i="14"/>
  <c r="BA149" i="14"/>
  <c r="B149" i="14" s="1"/>
  <c r="BC148" i="14"/>
  <c r="BB148" i="14"/>
  <c r="BA148" i="14"/>
  <c r="B148" i="14" s="1"/>
  <c r="BC147" i="14"/>
  <c r="BB147" i="14"/>
  <c r="BA147" i="14"/>
  <c r="B147" i="14"/>
  <c r="BC146" i="14"/>
  <c r="BB146" i="14"/>
  <c r="BA146" i="14"/>
  <c r="B146" i="14" s="1"/>
  <c r="BC145" i="14"/>
  <c r="BB145" i="14"/>
  <c r="BA145" i="14"/>
  <c r="B145" i="14"/>
  <c r="BC144" i="14"/>
  <c r="BB144" i="14"/>
  <c r="BA144" i="14"/>
  <c r="B144" i="14" s="1"/>
  <c r="BC143" i="14"/>
  <c r="BB143" i="14"/>
  <c r="BA143" i="14"/>
  <c r="B143" i="14"/>
  <c r="BC142" i="14"/>
  <c r="BB142" i="14"/>
  <c r="BA142" i="14"/>
  <c r="B142" i="14" s="1"/>
  <c r="BC141" i="14"/>
  <c r="BB141" i="14"/>
  <c r="BA141" i="14"/>
  <c r="B141" i="14"/>
  <c r="A141" i="14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BC140" i="14"/>
  <c r="BB140" i="14"/>
  <c r="BA140" i="14"/>
  <c r="B140" i="14" s="1"/>
  <c r="BC139" i="14"/>
  <c r="BB139" i="14"/>
  <c r="BA139" i="14"/>
  <c r="B139" i="14" s="1"/>
  <c r="BC138" i="14"/>
  <c r="BB138" i="14"/>
  <c r="BA138" i="14"/>
  <c r="B138" i="14" s="1"/>
  <c r="BC137" i="14"/>
  <c r="BB137" i="14"/>
  <c r="BA137" i="14"/>
  <c r="B137" i="14" s="1"/>
  <c r="BC136" i="14"/>
  <c r="BB136" i="14"/>
  <c r="BA136" i="14"/>
  <c r="B136" i="14" s="1"/>
  <c r="BC135" i="14"/>
  <c r="BB135" i="14"/>
  <c r="BA135" i="14"/>
  <c r="B135" i="14" s="1"/>
  <c r="A135" i="14"/>
  <c r="A137" i="14" s="1"/>
  <c r="A138" i="14" s="1"/>
  <c r="BC134" i="14"/>
  <c r="BB134" i="14"/>
  <c r="BA134" i="14"/>
  <c r="B134" i="14" s="1"/>
  <c r="A134" i="14"/>
  <c r="BC133" i="14"/>
  <c r="BB133" i="14"/>
  <c r="BA133" i="14"/>
  <c r="B133" i="14" s="1"/>
  <c r="BC132" i="14"/>
  <c r="BB132" i="14"/>
  <c r="BA132" i="14"/>
  <c r="B132" i="14"/>
  <c r="BC131" i="14"/>
  <c r="BB131" i="14"/>
  <c r="BA131" i="14"/>
  <c r="B131" i="14" s="1"/>
  <c r="BC130" i="14"/>
  <c r="BB130" i="14"/>
  <c r="BA130" i="14"/>
  <c r="B130" i="14" s="1"/>
  <c r="BC129" i="14"/>
  <c r="BB129" i="14"/>
  <c r="BA129" i="14"/>
  <c r="B129" i="14" s="1"/>
  <c r="BC128" i="14"/>
  <c r="BB128" i="14"/>
  <c r="BA128" i="14"/>
  <c r="B128" i="14" s="1"/>
  <c r="BC127" i="14"/>
  <c r="BB127" i="14"/>
  <c r="BA127" i="14"/>
  <c r="B127" i="14"/>
  <c r="BC126" i="14"/>
  <c r="BB126" i="14"/>
  <c r="BA126" i="14"/>
  <c r="B126" i="14" s="1"/>
  <c r="BC125" i="14"/>
  <c r="BB125" i="14"/>
  <c r="BA125" i="14"/>
  <c r="B125" i="14" s="1"/>
  <c r="BC124" i="14"/>
  <c r="BB124" i="14"/>
  <c r="BA124" i="14"/>
  <c r="B124" i="14" s="1"/>
  <c r="BC123" i="14"/>
  <c r="BB123" i="14"/>
  <c r="BA123" i="14"/>
  <c r="B123" i="14" s="1"/>
  <c r="BC122" i="14"/>
  <c r="BB122" i="14"/>
  <c r="BA122" i="14"/>
  <c r="B122" i="14" s="1"/>
  <c r="BC121" i="14"/>
  <c r="BB121" i="14"/>
  <c r="BA121" i="14"/>
  <c r="B121" i="14" s="1"/>
  <c r="BC120" i="14"/>
  <c r="BB120" i="14"/>
  <c r="BA120" i="14"/>
  <c r="B120" i="14"/>
  <c r="BC119" i="14"/>
  <c r="BB119" i="14"/>
  <c r="BA119" i="14"/>
  <c r="B119" i="14" s="1"/>
  <c r="BC118" i="14"/>
  <c r="BB118" i="14"/>
  <c r="BA118" i="14"/>
  <c r="B118" i="14" s="1"/>
  <c r="BC117" i="14"/>
  <c r="BB117" i="14"/>
  <c r="BA117" i="14"/>
  <c r="B117" i="14" s="1"/>
  <c r="BC116" i="14"/>
  <c r="BB116" i="14"/>
  <c r="BA116" i="14"/>
  <c r="B116" i="14" s="1"/>
  <c r="BC115" i="14"/>
  <c r="BB115" i="14"/>
  <c r="BA115" i="14"/>
  <c r="B115" i="14" s="1"/>
  <c r="BC114" i="14"/>
  <c r="BB114" i="14"/>
  <c r="BA114" i="14"/>
  <c r="B114" i="14" s="1"/>
  <c r="BC113" i="14"/>
  <c r="BB113" i="14"/>
  <c r="BA113" i="14"/>
  <c r="B113" i="14" s="1"/>
  <c r="BC112" i="14"/>
  <c r="BB112" i="14"/>
  <c r="BA112" i="14"/>
  <c r="B112" i="14" s="1"/>
  <c r="BC111" i="14"/>
  <c r="BB111" i="14"/>
  <c r="BA111" i="14"/>
  <c r="B111" i="14" s="1"/>
  <c r="BC110" i="14"/>
  <c r="BB110" i="14"/>
  <c r="BA110" i="14"/>
  <c r="B110" i="14"/>
  <c r="BC109" i="14"/>
  <c r="BB109" i="14"/>
  <c r="BA109" i="14"/>
  <c r="B109" i="14"/>
  <c r="BC108" i="14"/>
  <c r="BB108" i="14"/>
  <c r="BA108" i="14"/>
  <c r="B108" i="14" s="1"/>
  <c r="BC107" i="14"/>
  <c r="BB107" i="14"/>
  <c r="BA107" i="14"/>
  <c r="B107" i="14" s="1"/>
  <c r="BC106" i="14"/>
  <c r="BB106" i="14"/>
  <c r="BA106" i="14"/>
  <c r="B106" i="14" s="1"/>
  <c r="BC105" i="14"/>
  <c r="BB105" i="14"/>
  <c r="BA105" i="14"/>
  <c r="B105" i="14" s="1"/>
  <c r="BC104" i="14"/>
  <c r="BB104" i="14"/>
  <c r="BA104" i="14"/>
  <c r="B104" i="14" s="1"/>
  <c r="BC103" i="14"/>
  <c r="BB103" i="14"/>
  <c r="BA103" i="14"/>
  <c r="B103" i="14" s="1"/>
  <c r="BC102" i="14"/>
  <c r="BB102" i="14"/>
  <c r="BA102" i="14"/>
  <c r="B102" i="14" s="1"/>
  <c r="BC101" i="14"/>
  <c r="BB101" i="14"/>
  <c r="BA101" i="14"/>
  <c r="B101" i="14"/>
  <c r="BC100" i="14"/>
  <c r="BB100" i="14"/>
  <c r="BA100" i="14"/>
  <c r="B100" i="14" s="1"/>
  <c r="BC99" i="14"/>
  <c r="BB99" i="14"/>
  <c r="BA99" i="14"/>
  <c r="B99" i="14"/>
  <c r="BC98" i="14"/>
  <c r="BB98" i="14"/>
  <c r="BA98" i="14"/>
  <c r="B98" i="14" s="1"/>
  <c r="BC97" i="14"/>
  <c r="BB97" i="14"/>
  <c r="BA97" i="14"/>
  <c r="B97" i="14" s="1"/>
  <c r="BC96" i="14"/>
  <c r="BB96" i="14"/>
  <c r="BA96" i="14"/>
  <c r="B96" i="14" s="1"/>
  <c r="BC95" i="14"/>
  <c r="BB95" i="14"/>
  <c r="BA95" i="14"/>
  <c r="B95" i="14"/>
  <c r="BC94" i="14"/>
  <c r="BB94" i="14"/>
  <c r="BA94" i="14"/>
  <c r="B94" i="14" s="1"/>
  <c r="BC93" i="14"/>
  <c r="BB93" i="14"/>
  <c r="BA93" i="14"/>
  <c r="B93" i="14" s="1"/>
  <c r="BC92" i="14"/>
  <c r="BB92" i="14"/>
  <c r="BA92" i="14"/>
  <c r="B92" i="14" s="1"/>
  <c r="BC91" i="14"/>
  <c r="BB91" i="14"/>
  <c r="BA91" i="14"/>
  <c r="B91" i="14" s="1"/>
  <c r="BC90" i="14"/>
  <c r="BB90" i="14"/>
  <c r="BA90" i="14"/>
  <c r="B90" i="14" s="1"/>
  <c r="BC89" i="14"/>
  <c r="BB89" i="14"/>
  <c r="BA89" i="14"/>
  <c r="B89" i="14" s="1"/>
  <c r="BC88" i="14"/>
  <c r="BB88" i="14"/>
  <c r="BA88" i="14"/>
  <c r="B88" i="14"/>
  <c r="BC87" i="14"/>
  <c r="BB87" i="14"/>
  <c r="BA87" i="14"/>
  <c r="B87" i="14" s="1"/>
  <c r="BC86" i="14"/>
  <c r="BB86" i="14"/>
  <c r="BA86" i="14"/>
  <c r="B86" i="14" s="1"/>
  <c r="BC85" i="14"/>
  <c r="BB85" i="14"/>
  <c r="BA85" i="14"/>
  <c r="B85" i="14" s="1"/>
  <c r="BC84" i="14"/>
  <c r="BB84" i="14"/>
  <c r="BA84" i="14"/>
  <c r="B84" i="14" s="1"/>
  <c r="BC83" i="14"/>
  <c r="BB83" i="14"/>
  <c r="BA83" i="14"/>
  <c r="B83" i="14" s="1"/>
  <c r="BC82" i="14"/>
  <c r="BB82" i="14"/>
  <c r="BA82" i="14"/>
  <c r="B82" i="14" s="1"/>
  <c r="BC81" i="14"/>
  <c r="BB81" i="14"/>
  <c r="BA81" i="14"/>
  <c r="B81" i="14" s="1"/>
  <c r="BC80" i="14"/>
  <c r="BB80" i="14"/>
  <c r="BA80" i="14"/>
  <c r="B80" i="14" s="1"/>
  <c r="A80" i="14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30" i="14" s="1"/>
  <c r="A131" i="14" s="1"/>
  <c r="A132" i="14" s="1"/>
  <c r="A133" i="14" s="1"/>
  <c r="BC79" i="14"/>
  <c r="BB79" i="14"/>
  <c r="BA79" i="14"/>
  <c r="B79" i="14"/>
  <c r="A79" i="14"/>
  <c r="BC78" i="14"/>
  <c r="BB78" i="14"/>
  <c r="BA78" i="14"/>
  <c r="B78" i="14" s="1"/>
  <c r="BC77" i="14"/>
  <c r="BB77" i="14"/>
  <c r="BA77" i="14"/>
  <c r="B77" i="14"/>
  <c r="BC76" i="14"/>
  <c r="BB76" i="14"/>
  <c r="BA76" i="14"/>
  <c r="B76" i="14" s="1"/>
  <c r="BC75" i="14"/>
  <c r="BB75" i="14"/>
  <c r="BA75" i="14"/>
  <c r="B75" i="14" s="1"/>
  <c r="BC74" i="14"/>
  <c r="BB74" i="14"/>
  <c r="BA74" i="14"/>
  <c r="B74" i="14" s="1"/>
  <c r="BC73" i="14"/>
  <c r="BB73" i="14"/>
  <c r="BA73" i="14"/>
  <c r="B73" i="14" s="1"/>
  <c r="BC72" i="14"/>
  <c r="BB72" i="14"/>
  <c r="BA72" i="14"/>
  <c r="B72" i="14"/>
  <c r="BC71" i="14"/>
  <c r="BB71" i="14"/>
  <c r="BA71" i="14"/>
  <c r="B71" i="14"/>
  <c r="BC70" i="14"/>
  <c r="BB70" i="14"/>
  <c r="BA70" i="14"/>
  <c r="B70" i="14" s="1"/>
  <c r="BC69" i="14"/>
  <c r="BB69" i="14"/>
  <c r="BA69" i="14"/>
  <c r="B69" i="14" s="1"/>
  <c r="BC68" i="14"/>
  <c r="BB68" i="14"/>
  <c r="BA68" i="14"/>
  <c r="B68" i="14"/>
  <c r="BC67" i="14"/>
  <c r="BB67" i="14"/>
  <c r="BA67" i="14"/>
  <c r="B67" i="14" s="1"/>
  <c r="BC66" i="14"/>
  <c r="BB66" i="14"/>
  <c r="BA66" i="14"/>
  <c r="B66" i="14" s="1"/>
  <c r="BC65" i="14"/>
  <c r="BB65" i="14"/>
  <c r="BA65" i="14"/>
  <c r="B65" i="14" s="1"/>
  <c r="BC64" i="14"/>
  <c r="BB64" i="14"/>
  <c r="BA64" i="14"/>
  <c r="B64" i="14" s="1"/>
  <c r="BC63" i="14"/>
  <c r="BB63" i="14"/>
  <c r="BA63" i="14"/>
  <c r="B63" i="14" s="1"/>
  <c r="BC62" i="14"/>
  <c r="BB62" i="14"/>
  <c r="BA62" i="14"/>
  <c r="B62" i="14" s="1"/>
  <c r="BC61" i="14"/>
  <c r="BB61" i="14"/>
  <c r="BA61" i="14"/>
  <c r="B61" i="14"/>
  <c r="BC60" i="14"/>
  <c r="BB60" i="14"/>
  <c r="BA60" i="14"/>
  <c r="B60" i="14"/>
  <c r="BC59" i="14"/>
  <c r="BB59" i="14"/>
  <c r="BA59" i="14"/>
  <c r="B59" i="14" s="1"/>
  <c r="BC58" i="14"/>
  <c r="BB58" i="14"/>
  <c r="BA58" i="14"/>
  <c r="B58" i="14" s="1"/>
  <c r="BC57" i="14"/>
  <c r="BB57" i="14"/>
  <c r="BA57" i="14"/>
  <c r="B57" i="14" s="1"/>
  <c r="BC56" i="14"/>
  <c r="BB56" i="14"/>
  <c r="BA56" i="14"/>
  <c r="B56" i="14" s="1"/>
  <c r="BC55" i="14"/>
  <c r="BB55" i="14"/>
  <c r="BA55" i="14"/>
  <c r="B55" i="14"/>
  <c r="BC54" i="14"/>
  <c r="BB54" i="14"/>
  <c r="BA54" i="14"/>
  <c r="B54" i="14" s="1"/>
  <c r="BC53" i="14"/>
  <c r="BB53" i="14"/>
  <c r="BA53" i="14"/>
  <c r="B53" i="14"/>
  <c r="BC52" i="14"/>
  <c r="BB52" i="14"/>
  <c r="BA52" i="14"/>
  <c r="B52" i="14" s="1"/>
  <c r="BC51" i="14"/>
  <c r="BB51" i="14"/>
  <c r="BA51" i="14"/>
  <c r="B51" i="14" s="1"/>
  <c r="BC50" i="14"/>
  <c r="BB50" i="14"/>
  <c r="BA50" i="14"/>
  <c r="B50" i="14" s="1"/>
  <c r="BC49" i="14"/>
  <c r="BB49" i="14"/>
  <c r="BA49" i="14"/>
  <c r="B49" i="14" s="1"/>
  <c r="BC48" i="14"/>
  <c r="BB48" i="14"/>
  <c r="BA48" i="14"/>
  <c r="B48" i="14" s="1"/>
  <c r="A48" i="14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8" i="14" s="1"/>
  <c r="BC47" i="14"/>
  <c r="BB47" i="14"/>
  <c r="BA47" i="14"/>
  <c r="B47" i="14"/>
  <c r="BC46" i="14"/>
  <c r="BB46" i="14"/>
  <c r="BA46" i="14"/>
  <c r="B46" i="14" s="1"/>
  <c r="BC45" i="14"/>
  <c r="BB45" i="14"/>
  <c r="BA45" i="14"/>
  <c r="B45" i="14" s="1"/>
  <c r="BC44" i="14"/>
  <c r="BB44" i="14"/>
  <c r="BA44" i="14"/>
  <c r="B44" i="14" s="1"/>
  <c r="BC43" i="14"/>
  <c r="BB43" i="14"/>
  <c r="BA43" i="14"/>
  <c r="B43" i="14"/>
  <c r="BC42" i="14"/>
  <c r="BB42" i="14"/>
  <c r="BA42" i="14"/>
  <c r="B42" i="14"/>
  <c r="BC41" i="14"/>
  <c r="BB41" i="14"/>
  <c r="BA41" i="14"/>
  <c r="B41" i="14"/>
  <c r="BC40" i="14"/>
  <c r="BB40" i="14"/>
  <c r="BA40" i="14"/>
  <c r="B40" i="14" s="1"/>
  <c r="BC39" i="14"/>
  <c r="BB39" i="14"/>
  <c r="BA39" i="14"/>
  <c r="B39" i="14"/>
  <c r="BC38" i="14"/>
  <c r="BB38" i="14"/>
  <c r="BA38" i="14"/>
  <c r="B38" i="14" s="1"/>
  <c r="BC37" i="14"/>
  <c r="BB37" i="14"/>
  <c r="BA37" i="14"/>
  <c r="B37" i="14"/>
  <c r="BC36" i="14"/>
  <c r="BB36" i="14"/>
  <c r="BA36" i="14"/>
  <c r="B36" i="14" s="1"/>
  <c r="BC35" i="14"/>
  <c r="BB35" i="14"/>
  <c r="BA35" i="14"/>
  <c r="B35" i="14" s="1"/>
  <c r="BC34" i="14"/>
  <c r="BB34" i="14"/>
  <c r="BA34" i="14"/>
  <c r="B34" i="14" s="1"/>
  <c r="BC33" i="14"/>
  <c r="BB33" i="14"/>
  <c r="BA33" i="14"/>
  <c r="B33" i="14"/>
  <c r="BC32" i="14"/>
  <c r="BB32" i="14"/>
  <c r="BA32" i="14"/>
  <c r="B32" i="14"/>
  <c r="BC31" i="14"/>
  <c r="BB31" i="14"/>
  <c r="BA31" i="14"/>
  <c r="B31" i="14" s="1"/>
  <c r="BC30" i="14"/>
  <c r="BB30" i="14"/>
  <c r="BA30" i="14"/>
  <c r="B30" i="14" s="1"/>
  <c r="BC29" i="14"/>
  <c r="BB29" i="14"/>
  <c r="BA29" i="14"/>
  <c r="B29" i="14" s="1"/>
  <c r="BC28" i="14"/>
  <c r="BB28" i="14"/>
  <c r="BA28" i="14"/>
  <c r="B28" i="14" s="1"/>
  <c r="BC27" i="14"/>
  <c r="BB27" i="14"/>
  <c r="BA27" i="14"/>
  <c r="B27" i="14"/>
  <c r="BC26" i="14"/>
  <c r="BB26" i="14"/>
  <c r="BA26" i="14"/>
  <c r="B26" i="14" s="1"/>
  <c r="BC25" i="14"/>
  <c r="BB25" i="14"/>
  <c r="BA25" i="14"/>
  <c r="B25" i="14" s="1"/>
  <c r="BC24" i="14"/>
  <c r="BB24" i="14"/>
  <c r="BA24" i="14"/>
  <c r="B24" i="14" s="1"/>
  <c r="BC23" i="14"/>
  <c r="BB23" i="14"/>
  <c r="BA23" i="14"/>
  <c r="B23" i="14"/>
  <c r="BC22" i="14"/>
  <c r="BB22" i="14"/>
  <c r="BA22" i="14"/>
  <c r="B22" i="14" s="1"/>
  <c r="BC21" i="14"/>
  <c r="BB21" i="14"/>
  <c r="BA21" i="14"/>
  <c r="B21" i="14"/>
  <c r="BC20" i="14"/>
  <c r="BB20" i="14"/>
  <c r="BA20" i="14"/>
  <c r="B20" i="14" s="1"/>
  <c r="BC19" i="14"/>
  <c r="BB19" i="14"/>
  <c r="BA19" i="14"/>
  <c r="B19" i="14" s="1"/>
  <c r="BC18" i="14"/>
  <c r="BB18" i="14"/>
  <c r="BA18" i="14"/>
  <c r="B18" i="14" s="1"/>
  <c r="BC17" i="14"/>
  <c r="BB17" i="14"/>
  <c r="BA17" i="14"/>
  <c r="B17" i="14" s="1"/>
  <c r="BC16" i="14"/>
  <c r="BB16" i="14"/>
  <c r="BA16" i="14"/>
  <c r="B16" i="14"/>
  <c r="BC15" i="14"/>
  <c r="BB15" i="14"/>
  <c r="BA15" i="14"/>
  <c r="B15" i="14"/>
  <c r="BC14" i="14"/>
  <c r="BB14" i="14"/>
  <c r="BA14" i="14"/>
  <c r="B14" i="14" s="1"/>
  <c r="BC13" i="14"/>
  <c r="BB13" i="14"/>
  <c r="BA13" i="14"/>
  <c r="B13" i="14" s="1"/>
  <c r="BC12" i="14"/>
  <c r="BB12" i="14"/>
  <c r="BA12" i="14"/>
  <c r="B12" i="14" s="1"/>
  <c r="BC11" i="14"/>
  <c r="BB11" i="14"/>
  <c r="BA11" i="14"/>
  <c r="B11" i="14" s="1"/>
  <c r="BC10" i="14"/>
  <c r="BB10" i="14"/>
  <c r="BA10" i="14"/>
  <c r="B10" i="14" s="1"/>
  <c r="BC9" i="14"/>
  <c r="BB9" i="14"/>
  <c r="BA9" i="14"/>
  <c r="B9" i="14" s="1"/>
  <c r="BC8" i="14"/>
  <c r="BB8" i="14"/>
  <c r="BA8" i="14"/>
  <c r="B8" i="14" s="1"/>
  <c r="BC7" i="14"/>
  <c r="BB7" i="14"/>
  <c r="BA7" i="14"/>
  <c r="B7" i="14" s="1"/>
  <c r="A7" i="14"/>
  <c r="A8" i="14" s="1"/>
  <c r="A9" i="14" s="1"/>
  <c r="A10" i="14" s="1"/>
  <c r="A11" i="14" s="1"/>
  <c r="A12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BC6" i="14"/>
  <c r="BB6" i="14"/>
  <c r="BA6" i="14"/>
  <c r="B6" i="14" s="1"/>
  <c r="A6" i="14"/>
  <c r="BC5" i="14"/>
  <c r="BB5" i="14"/>
  <c r="BA5" i="14"/>
  <c r="B5" i="14" s="1"/>
  <c r="P296" i="14" l="1"/>
  <c r="AF296" i="14"/>
  <c r="H293" i="14"/>
  <c r="X293" i="14"/>
  <c r="F296" i="14"/>
  <c r="V296" i="14"/>
  <c r="AL296" i="14"/>
  <c r="Q298" i="14"/>
  <c r="AG298" i="14"/>
  <c r="E254" i="14"/>
  <c r="U293" i="14"/>
  <c r="R298" i="14"/>
  <c r="AH298" i="14"/>
  <c r="BB254" i="14"/>
  <c r="J293" i="14"/>
  <c r="Z293" i="14"/>
  <c r="Y293" i="14"/>
  <c r="H296" i="14"/>
  <c r="X296" i="14"/>
  <c r="O298" i="14"/>
  <c r="AE298" i="14"/>
  <c r="BC247" i="14"/>
  <c r="I296" i="14"/>
  <c r="Y296" i="14"/>
  <c r="P298" i="14"/>
  <c r="AF298" i="14"/>
  <c r="BC248" i="14"/>
  <c r="L293" i="14"/>
  <c r="AB293" i="14"/>
  <c r="J296" i="14"/>
  <c r="Z296" i="14"/>
  <c r="AK293" i="14"/>
  <c r="L296" i="14"/>
  <c r="AB296" i="14"/>
  <c r="G293" i="14"/>
  <c r="W293" i="14"/>
  <c r="O293" i="14"/>
  <c r="AE293" i="14"/>
  <c r="E298" i="14"/>
  <c r="U298" i="14"/>
  <c r="AK298" i="14"/>
  <c r="F298" i="14"/>
  <c r="V298" i="14"/>
  <c r="AL298" i="14"/>
  <c r="G298" i="14"/>
  <c r="W298" i="14"/>
  <c r="H298" i="14"/>
  <c r="X298" i="14"/>
  <c r="BC291" i="14"/>
  <c r="J298" i="14"/>
  <c r="Z298" i="14"/>
  <c r="N296" i="14"/>
  <c r="AD296" i="14"/>
  <c r="F293" i="14"/>
  <c r="V293" i="14"/>
  <c r="AL293" i="14"/>
  <c r="BC294" i="14"/>
  <c r="BC295" i="14"/>
  <c r="D296" i="14"/>
  <c r="K298" i="14"/>
  <c r="AA298" i="14"/>
  <c r="A140" i="14"/>
  <c r="A139" i="14"/>
  <c r="O254" i="14"/>
  <c r="AE254" i="14"/>
  <c r="G296" i="14"/>
  <c r="W296" i="14"/>
  <c r="P254" i="14"/>
  <c r="AF254" i="14"/>
  <c r="K293" i="14"/>
  <c r="AA293" i="14"/>
  <c r="Q254" i="14"/>
  <c r="AG254" i="14"/>
  <c r="R254" i="14"/>
  <c r="AH254" i="14"/>
  <c r="S254" i="14"/>
  <c r="AI254" i="14"/>
  <c r="K296" i="14"/>
  <c r="AA296" i="14"/>
  <c r="I298" i="14"/>
  <c r="Y298" i="14"/>
  <c r="L298" i="14"/>
  <c r="AB298" i="14"/>
  <c r="BC290" i="14"/>
  <c r="G254" i="14"/>
  <c r="W254" i="14"/>
  <c r="M298" i="14"/>
  <c r="AC298" i="14"/>
  <c r="BC292" i="14"/>
  <c r="S293" i="14"/>
  <c r="AI293" i="14"/>
  <c r="BC297" i="14"/>
  <c r="BC254" i="14" l="1"/>
  <c r="BC296" i="14"/>
  <c r="BC293" i="14"/>
  <c r="BC298" i="14"/>
</calcChain>
</file>

<file path=xl/sharedStrings.xml><?xml version="1.0" encoding="utf-8"?>
<sst xmlns="http://schemas.openxmlformats.org/spreadsheetml/2006/main" count="348" uniqueCount="303">
  <si>
    <t>Jordan Lake Spring Bird Counts</t>
  </si>
  <si>
    <t>Jordan Lake level in feet (actual/normal)</t>
  </si>
  <si>
    <t>159/160</t>
  </si>
  <si>
    <t>206/160</t>
  </si>
  <si>
    <t>185/160</t>
  </si>
  <si>
    <t>161/160</t>
  </si>
  <si>
    <t>216/216</t>
  </si>
  <si>
    <t>215/216</t>
  </si>
  <si>
    <t>221/216</t>
  </si>
  <si>
    <t>219/216</t>
  </si>
  <si>
    <t>218/216</t>
  </si>
  <si>
    <t>217/216</t>
  </si>
  <si>
    <t>220/216</t>
  </si>
  <si>
    <t>Count date</t>
  </si>
  <si>
    <t>10 yr</t>
  </si>
  <si>
    <t>abundance code*</t>
  </si>
  <si>
    <t>COMMON NAME</t>
  </si>
  <si>
    <t>FRQ</t>
  </si>
  <si>
    <t>AVG</t>
  </si>
  <si>
    <t>MAX</t>
  </si>
  <si>
    <t>Canada Goose</t>
  </si>
  <si>
    <t>Wood Duck</t>
  </si>
  <si>
    <t>American Black Duck</t>
  </si>
  <si>
    <t>Mallard</t>
  </si>
  <si>
    <t>Blue-winged Teal</t>
  </si>
  <si>
    <t>Northern Shoveler</t>
  </si>
  <si>
    <t>Northern Pintail</t>
  </si>
  <si>
    <t>Ring-necked Duck</t>
  </si>
  <si>
    <t>Lesser Scaup</t>
  </si>
  <si>
    <t>White-winged Scoter</t>
  </si>
  <si>
    <t>Black Scoter</t>
  </si>
  <si>
    <t>Bufflehead</t>
  </si>
  <si>
    <t>Hooded Merganser</t>
  </si>
  <si>
    <t>Common Merganser</t>
  </si>
  <si>
    <t>Red-breasted Merganser</t>
  </si>
  <si>
    <t>Ruddy Duck</t>
  </si>
  <si>
    <t>Northern Bobwhite</t>
  </si>
  <si>
    <t>Wild Turkey</t>
  </si>
  <si>
    <t>Common Loon</t>
  </si>
  <si>
    <t>Pied-billed Grebe</t>
  </si>
  <si>
    <t>Horned Grebe</t>
  </si>
  <si>
    <t>Double-crested Cormorant</t>
  </si>
  <si>
    <t>Anhinga</t>
  </si>
  <si>
    <t>American Bittern</t>
  </si>
  <si>
    <t>Great Blue Heron</t>
  </si>
  <si>
    <t>Great Egret</t>
  </si>
  <si>
    <t>Snowy Egret</t>
  </si>
  <si>
    <t>Little Blue Heron</t>
  </si>
  <si>
    <t>Green Heron</t>
  </si>
  <si>
    <t>Black-crowned Night-Heron</t>
  </si>
  <si>
    <t>Yellow-crowned Night-Heron</t>
  </si>
  <si>
    <t>Black Vulture</t>
  </si>
  <si>
    <t>Turkey Vulture</t>
  </si>
  <si>
    <t>Osprey</t>
  </si>
  <si>
    <t>Mississippi Kite</t>
  </si>
  <si>
    <t>Bald Eagle</t>
  </si>
  <si>
    <t>Northern Harrier</t>
  </si>
  <si>
    <t>Sharp-shinned Hawk</t>
  </si>
  <si>
    <t>Cooper's Hawk</t>
  </si>
  <si>
    <t>Red-shouldered Hawk</t>
  </si>
  <si>
    <t>Broad-winged Hawk</t>
  </si>
  <si>
    <t>Red-tailed Hawk</t>
  </si>
  <si>
    <t>Rough-legged Hawk</t>
  </si>
  <si>
    <t>King Rail</t>
  </si>
  <si>
    <t>Virginia Rail</t>
  </si>
  <si>
    <t>Sora</t>
  </si>
  <si>
    <t>Common Gallinule</t>
  </si>
  <si>
    <t>American Coot</t>
  </si>
  <si>
    <t>Black-bellied Plover</t>
  </si>
  <si>
    <t>Wilson's Plover</t>
  </si>
  <si>
    <t>Semipalmated Plover</t>
  </si>
  <si>
    <t>Killdeer</t>
  </si>
  <si>
    <t>Spotted Sandpiper</t>
  </si>
  <si>
    <t>Solitary Sandpiper</t>
  </si>
  <si>
    <t>Greater Yellowlegs</t>
  </si>
  <si>
    <t>Willet</t>
  </si>
  <si>
    <t>Lesser Yellowlegs</t>
  </si>
  <si>
    <t>Whimbrel</t>
  </si>
  <si>
    <t>Ruddy Turnstone</t>
  </si>
  <si>
    <t>Sanderling</t>
  </si>
  <si>
    <t>Semipalmated Sandpiper</t>
  </si>
  <si>
    <t>Western Sandpiper</t>
  </si>
  <si>
    <t>Least Sandpiper</t>
  </si>
  <si>
    <t>White-rumped Sandpiper</t>
  </si>
  <si>
    <t>Pectoral Sandpiper</t>
  </si>
  <si>
    <t>Dunlin</t>
  </si>
  <si>
    <t>Wilson's Snipe</t>
  </si>
  <si>
    <t>American Woodcock</t>
  </si>
  <si>
    <t>Bonaparte's Gull</t>
  </si>
  <si>
    <t>Laughing Gull</t>
  </si>
  <si>
    <t>Ring-billed Gull</t>
  </si>
  <si>
    <t>Herring Gull</t>
  </si>
  <si>
    <t>Glaucous Gull</t>
  </si>
  <si>
    <t>Caspian Tern</t>
  </si>
  <si>
    <t>Black Tern</t>
  </si>
  <si>
    <t>Common Tern</t>
  </si>
  <si>
    <t>Forster's Tern</t>
  </si>
  <si>
    <t>Rock Pigeon</t>
  </si>
  <si>
    <t>Mourning Dove</t>
  </si>
  <si>
    <t>Yellow-billed Cuckoo</t>
  </si>
  <si>
    <t>Black-billed Cuckoo</t>
  </si>
  <si>
    <t>Barn Owl</t>
  </si>
  <si>
    <t>Eastern Screech-Owl</t>
  </si>
  <si>
    <t>Great Horned Owl</t>
  </si>
  <si>
    <t>Barred Owl</t>
  </si>
  <si>
    <t>Common Nighthawk</t>
  </si>
  <si>
    <t>Eastern Whip-poor-will</t>
  </si>
  <si>
    <t>Chimney Swift</t>
  </si>
  <si>
    <t>Ruby-thr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</si>
  <si>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</si>
  <si>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</si>
  <si>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</si>
  <si>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</si>
  <si>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</si>
  <si>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</si>
  <si>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Red-cockaded Woodpecker</t>
  </si>
  <si>
    <t>Northern Flicker</t>
  </si>
  <si>
    <t>Pileated Woodpecker</t>
  </si>
  <si>
    <t>American Kestrel</t>
  </si>
  <si>
    <t>Merlin</t>
  </si>
  <si>
    <t>Peregrine Falcon</t>
  </si>
  <si>
    <t>Olive-sided Flycatcher</t>
  </si>
  <si>
    <t>Eastern Wood-Pewee</t>
  </si>
  <si>
    <t>Yellow-bellied Flycatcher</t>
  </si>
  <si>
    <t>Acadian Flycatcher</t>
  </si>
  <si>
    <t>Alder Flycatcher</t>
  </si>
  <si>
    <t>Willow Flycatcher</t>
  </si>
  <si>
    <t>Least Flycatcher</t>
  </si>
  <si>
    <t>Eastern Phoebe</t>
  </si>
  <si>
    <t>Great Crested Flycatcher</t>
  </si>
  <si>
    <t>Eastern Kingbird</t>
  </si>
  <si>
    <t>Loggerhead Shrike</t>
  </si>
  <si>
    <t>White-eyed Vireo</t>
  </si>
  <si>
    <t>Yellow-throated Vireo</t>
  </si>
  <si>
    <t>Blue-headed Vireo</t>
  </si>
  <si>
    <t>Warbling Vireo</t>
  </si>
  <si>
    <t>Philadelphia Vireo</t>
  </si>
  <si>
    <t>Red-eyed Vireo</t>
  </si>
  <si>
    <t>Blue Jay</t>
  </si>
  <si>
    <t>American Crow</t>
  </si>
  <si>
    <t>Fish Crow</t>
  </si>
  <si>
    <t>Horned Lark</t>
  </si>
  <si>
    <t>Purple Martin</t>
  </si>
  <si>
    <t>Tree Swallow</t>
  </si>
  <si>
    <t>N. Rough-winged Swallow</t>
  </si>
  <si>
    <t>Bank Swallow</t>
  </si>
  <si>
    <t>Cliff Swallow</t>
  </si>
  <si>
    <t>Barn Swallow</t>
  </si>
  <si>
    <t>Carolina Chickadee</t>
  </si>
  <si>
    <t>Tufted Titmouse</t>
  </si>
  <si>
    <t>Red-breasted Nuthatch</t>
  </si>
  <si>
    <t>White-breasted Nuthatch</t>
  </si>
  <si>
    <t>Brown-headed Nuthatch</t>
  </si>
  <si>
    <t>Brown Creeper</t>
  </si>
  <si>
    <t>Sedge Wren</t>
  </si>
  <si>
    <t>Marsh Wren</t>
  </si>
  <si>
    <t>Carolina Wren</t>
  </si>
  <si>
    <t>Bewick's Wren</t>
  </si>
  <si>
    <t>Blue-gray Gnatcatcher</t>
  </si>
  <si>
    <t>Golden-crowned Kinglet</t>
  </si>
  <si>
    <t>Ruby-crowned Kinglet</t>
  </si>
  <si>
    <t>Eastern Bluebird</t>
  </si>
  <si>
    <t>Veery</t>
  </si>
  <si>
    <t>Gray-cheeked Thrush</t>
  </si>
  <si>
    <t>Swainson's Thrush</t>
  </si>
  <si>
    <t>Hermit Thrush</t>
  </si>
  <si>
    <t>Wood Thrush</t>
  </si>
  <si>
    <t>American Robin</t>
  </si>
  <si>
    <t>Gray Catbird</t>
  </si>
  <si>
    <t>Northern Mockingbird</t>
  </si>
  <si>
    <t>Brown Thrasher</t>
  </si>
  <si>
    <t>European Starling</t>
  </si>
  <si>
    <t>American Pipit</t>
  </si>
  <si>
    <t>Cedar Waxwing</t>
  </si>
  <si>
    <t>Ovenbird</t>
  </si>
  <si>
    <t>Worm-eating Warbler</t>
  </si>
  <si>
    <t>Louisiana Waterthrush</t>
  </si>
  <si>
    <t>Northern Waterthrush</t>
  </si>
  <si>
    <t>Golden-winged Warbler</t>
  </si>
  <si>
    <t>Blue-winged Warbler</t>
  </si>
  <si>
    <t>Black-and-white Warbler</t>
  </si>
  <si>
    <t>Prothonotary Warbler</t>
  </si>
  <si>
    <t>Swainson's Warbler</t>
  </si>
  <si>
    <t>Tennessee Warbler</t>
  </si>
  <si>
    <t>Orange-crowned Warbler</t>
  </si>
  <si>
    <t>Nashville Warbler</t>
  </si>
  <si>
    <t>Kentucky Warbler</t>
  </si>
  <si>
    <t>Common Yellowthroat</t>
  </si>
  <si>
    <t>Hooded Warbler</t>
  </si>
  <si>
    <t>American Redstart</t>
  </si>
  <si>
    <t>Cape May Warbler</t>
  </si>
  <si>
    <t>Cerulean Warbler</t>
  </si>
  <si>
    <t>Northern Parula</t>
  </si>
  <si>
    <t>Magnolia Warbler</t>
  </si>
  <si>
    <t>Bay-breasted Warbler</t>
  </si>
  <si>
    <t>Blackburnian Warbler</t>
  </si>
  <si>
    <t>Yellow Warbler</t>
  </si>
  <si>
    <t>Chestnut-sided Warbler</t>
  </si>
  <si>
    <t>Blackpoll Warbler</t>
  </si>
  <si>
    <t>Black-thr Blue Warbler</t>
  </si>
  <si>
    <t>Palm Warbler</t>
  </si>
  <si>
    <t>Pine Warbler</t>
  </si>
  <si>
    <t>Yellow-rumped Warbler</t>
  </si>
  <si>
    <t>Yellow-throated Warbler</t>
  </si>
  <si>
    <t>Prairie Warbler</t>
  </si>
  <si>
    <t>Black-thr Green Warbler</t>
  </si>
  <si>
    <t>Canada Warbler</t>
  </si>
  <si>
    <t>Wilson's Warbler</t>
  </si>
  <si>
    <t>Yellow-breasted Chat</t>
  </si>
  <si>
    <t>Eastern Towhee</t>
  </si>
  <si>
    <t>Bachman's Sparrow</t>
  </si>
  <si>
    <t>Chipping Sparrow</t>
  </si>
  <si>
    <t>Field Sparrow</t>
  </si>
  <si>
    <t>Vesper Sparrow</t>
  </si>
  <si>
    <t>Savannah Sparrow</t>
  </si>
  <si>
    <t>Grasshopper Sparrow</t>
  </si>
  <si>
    <t>Song Sparrow</t>
  </si>
  <si>
    <t>Swamp Sparrow</t>
  </si>
  <si>
    <t>White-throated Sparrow</t>
  </si>
  <si>
    <t>White-crowned Sparrow</t>
  </si>
  <si>
    <t>Dark-eyed Junco</t>
  </si>
  <si>
    <t>Summer Tanager</t>
  </si>
  <si>
    <t>Scarlet Tanager</t>
  </si>
  <si>
    <t>Western Tanager</t>
  </si>
  <si>
    <t>Northern Cardinal</t>
  </si>
  <si>
    <t>Rose-breasted Grosbeak</t>
  </si>
  <si>
    <t>Blue Grosbeak</t>
  </si>
  <si>
    <t>Indigo Bunting</t>
  </si>
  <si>
    <t>Bobolink</t>
  </si>
  <si>
    <t>Red-winged Blackbird</t>
  </si>
  <si>
    <t>Eastern Meadowlark</t>
  </si>
  <si>
    <t>Rusty Blackbird</t>
  </si>
  <si>
    <t>Common Grackle</t>
  </si>
  <si>
    <t>Brown-headed Cowbird</t>
  </si>
  <si>
    <t>Orchard Oriole</t>
  </si>
  <si>
    <t>Baltimore Oriole</t>
  </si>
  <si>
    <t>Purple Finch</t>
  </si>
  <si>
    <t>House Finch</t>
  </si>
  <si>
    <t>Pine Siskin</t>
  </si>
  <si>
    <t>American Goldfinch</t>
  </si>
  <si>
    <t>Evening Grosbeak</t>
  </si>
  <si>
    <t>House Sparrow</t>
  </si>
  <si>
    <t xml:space="preserve">    reported # species</t>
  </si>
  <si>
    <t>NUMBER OF SPECIES</t>
  </si>
  <si>
    <t>NUMBER OF BIRDS</t>
  </si>
  <si>
    <t xml:space="preserve">    reported # birds</t>
  </si>
  <si>
    <t>Observers</t>
  </si>
  <si>
    <t>Parties</t>
  </si>
  <si>
    <t>Party hours</t>
  </si>
  <si>
    <t>Nocturnal birding hours</t>
  </si>
  <si>
    <t>Total birds/party hour</t>
  </si>
  <si>
    <t>Night-Heron sp</t>
  </si>
  <si>
    <t>Ibis sp</t>
  </si>
  <si>
    <t>Scaup sp</t>
  </si>
  <si>
    <t>Duck sp</t>
  </si>
  <si>
    <t>Buteo sp</t>
  </si>
  <si>
    <t>Hawk sp</t>
  </si>
  <si>
    <t>Rail sp</t>
  </si>
  <si>
    <t>Yellowlegs sp</t>
  </si>
  <si>
    <t>Dowitcher sp</t>
  </si>
  <si>
    <t>Sandpiper sp</t>
  </si>
  <si>
    <t>Gull sp</t>
  </si>
  <si>
    <t>Tern sp</t>
  </si>
  <si>
    <t>Owl sp</t>
  </si>
  <si>
    <t>Hummingbird sp</t>
  </si>
  <si>
    <t>Empidonax sp</t>
  </si>
  <si>
    <t>Flycatcher sp</t>
  </si>
  <si>
    <t>Crow sp</t>
  </si>
  <si>
    <t>Swallow sp</t>
  </si>
  <si>
    <t>Kinglet sp</t>
  </si>
  <si>
    <t>Thrush sp</t>
  </si>
  <si>
    <t>Waterthrush sp</t>
  </si>
  <si>
    <t>Sparrow sp</t>
  </si>
  <si>
    <t>Blackbird sp</t>
  </si>
  <si>
    <t>*abundance codes</t>
  </si>
  <si>
    <t>a=9-10 of last 10 counts</t>
  </si>
  <si>
    <t>b=7-8</t>
  </si>
  <si>
    <t>c=5-6</t>
  </si>
  <si>
    <t>d=3-4</t>
  </si>
  <si>
    <t>e=1-2</t>
  </si>
  <si>
    <t>f=last recorded &gt;10 years ago</t>
  </si>
  <si>
    <t>2020 order index</t>
  </si>
  <si>
    <t>Common Raven</t>
  </si>
  <si>
    <t>Chuck-will's-widow</t>
  </si>
  <si>
    <t>Falcon sp</t>
  </si>
  <si>
    <t>Greater Scaup</t>
  </si>
  <si>
    <t>Western Cattle Egret</t>
  </si>
  <si>
    <t>new system (2005)</t>
  </si>
  <si>
    <t>f=last recorded more than 10 years ago</t>
  </si>
  <si>
    <t>old system</t>
  </si>
  <si>
    <t>x=recorded only once</t>
  </si>
  <si>
    <t>CAP=&gt;20</t>
  </si>
  <si>
    <t>LC=&lt;20</t>
  </si>
  <si>
    <t>BOLD=&gt;200</t>
  </si>
  <si>
    <t>Northern House Wren</t>
  </si>
  <si>
    <t>Hawk, Sharp-shinned/Cooper's</t>
  </si>
  <si>
    <t>DUCKS</t>
  </si>
  <si>
    <t>WOODPECKERS</t>
  </si>
  <si>
    <t>WARBLERS</t>
  </si>
  <si>
    <t>% of total birds</t>
  </si>
  <si>
    <t>Warbler spp.</t>
  </si>
  <si>
    <t>TITS</t>
  </si>
  <si>
    <t>SPARROWS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</si>
</sst>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5" x14ac:knownFonts="1">
    <font>
      <sz val="10"/>
      <name val="Arial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0" xfId="0" applyFont="1" applyBorder="1"/>
    <xf numFmtId="165" fontId="1" fillId="0" borderId="1" xfId="0" applyNumberFormat="1" applyFont="1" applyBorder="1"/>
    <xf numFmtId="0" fontId="3" fillId="0" borderId="1" xfId="0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left"/>
    </xf>
  </cellXfs>
  <cellStyles count="2">
    <cellStyle name="Normal" xfId="0" builtinId="0"/>
    <cellStyle name="Normal 2" xfId="1" xr:uid="{23679A56-C76C-4E65-B504-2DFC77539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C158-7550-4525-85E1-72F10F098960}">
  <dimension ref="A1:BC322"/>
  <sheetViews>
    <sheetView tabSelected="1" zoomScale="120" zoomScaleNormal="120" workbookViewId="0">
      <pane xSplit="3" ySplit="4" topLeftCell="AD206" activePane="bottomRight" state="frozen"/>
      <selection pane="topRight" activeCell="C1" sqref="C1"/>
      <selection pane="bottomLeft" activeCell="A5" sqref="A5"/>
      <selection pane="bottomRight" activeCell="AZ249" sqref="AZ249"/>
    </sheetView>
  </sheetViews>
  <sheetFormatPr defaultColWidth="10.28515625" defaultRowHeight="12" x14ac:dyDescent="0.2"/>
  <cols>
    <col min="1" max="1" width="11.85546875" style="9" hidden="1" customWidth="1"/>
    <col min="2" max="2" width="20.42578125" style="9" bestFit="1" customWidth="1"/>
    <col min="3" max="3" width="31.28515625" style="9" bestFit="1" customWidth="1"/>
    <col min="4" max="52" width="7.7109375" style="9" customWidth="1"/>
    <col min="53" max="53" width="6.85546875" style="9" customWidth="1"/>
    <col min="54" max="54" width="8" style="9" customWidth="1"/>
    <col min="55" max="55" width="8.7109375" style="9" bestFit="1" customWidth="1"/>
    <col min="56" max="16384" width="10.28515625" style="9"/>
  </cols>
  <sheetData>
    <row r="1" spans="1:55" s="1" customFormat="1" ht="12.75" customHeight="1" x14ac:dyDescent="0.25">
      <c r="B1" s="26" t="s">
        <v>0</v>
      </c>
      <c r="C1" s="26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55" s="4" customFormat="1" x14ac:dyDescent="0.2">
      <c r="C2" s="6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2</v>
      </c>
      <c r="I2" s="7" t="s">
        <v>6</v>
      </c>
      <c r="J2" s="7" t="s">
        <v>7</v>
      </c>
      <c r="K2" s="7" t="s">
        <v>6</v>
      </c>
      <c r="L2" s="7" t="s">
        <v>6</v>
      </c>
      <c r="M2" s="7" t="s">
        <v>7</v>
      </c>
      <c r="N2" s="7" t="s">
        <v>6</v>
      </c>
      <c r="O2" s="7" t="s">
        <v>6</v>
      </c>
      <c r="P2" s="7" t="s">
        <v>8</v>
      </c>
      <c r="Q2" s="7" t="s">
        <v>9</v>
      </c>
      <c r="R2" s="7" t="s">
        <v>6</v>
      </c>
      <c r="S2" s="7" t="s">
        <v>6</v>
      </c>
      <c r="T2" s="7" t="s">
        <v>6</v>
      </c>
      <c r="U2" s="7" t="s">
        <v>6</v>
      </c>
      <c r="V2" s="7" t="s">
        <v>6</v>
      </c>
      <c r="W2" s="7" t="s">
        <v>6</v>
      </c>
      <c r="X2" s="7" t="s">
        <v>10</v>
      </c>
      <c r="Y2" s="7" t="s">
        <v>11</v>
      </c>
      <c r="Z2" s="7" t="s">
        <v>6</v>
      </c>
      <c r="AA2" s="7" t="s">
        <v>6</v>
      </c>
      <c r="AB2" s="7" t="s">
        <v>6</v>
      </c>
      <c r="AC2" s="7" t="s">
        <v>6</v>
      </c>
      <c r="AD2" s="7" t="s">
        <v>6</v>
      </c>
      <c r="AE2" s="7" t="s">
        <v>11</v>
      </c>
      <c r="AF2" s="7" t="s">
        <v>6</v>
      </c>
      <c r="AG2" s="7" t="s">
        <v>11</v>
      </c>
      <c r="AH2" s="7" t="s">
        <v>6</v>
      </c>
      <c r="AI2" s="7" t="s">
        <v>12</v>
      </c>
      <c r="AJ2" s="7" t="s">
        <v>11</v>
      </c>
      <c r="AK2" s="7" t="s">
        <v>6</v>
      </c>
      <c r="AL2" s="8" t="s">
        <v>11</v>
      </c>
      <c r="AM2" s="8" t="s">
        <v>11</v>
      </c>
      <c r="AN2" s="8" t="s">
        <v>11</v>
      </c>
      <c r="AO2" s="8" t="s">
        <v>6</v>
      </c>
      <c r="AP2" s="8" t="s">
        <v>11</v>
      </c>
      <c r="AQ2" s="8" t="s">
        <v>11</v>
      </c>
      <c r="AR2" s="8" t="s">
        <v>10</v>
      </c>
      <c r="AS2" s="8" t="s">
        <v>11</v>
      </c>
      <c r="AT2" s="8" t="s">
        <v>10</v>
      </c>
      <c r="AU2" s="8"/>
      <c r="AV2" s="8" t="s">
        <v>6</v>
      </c>
      <c r="AW2" s="8" t="s">
        <v>6</v>
      </c>
      <c r="AX2" s="8" t="s">
        <v>11</v>
      </c>
      <c r="AY2" s="8" t="s">
        <v>6</v>
      </c>
      <c r="AZ2" s="8" t="s">
        <v>6</v>
      </c>
    </row>
    <row r="3" spans="1:55" s="1" customFormat="1" x14ac:dyDescent="0.2">
      <c r="C3" s="9" t="s">
        <v>13</v>
      </c>
      <c r="D3" s="10">
        <v>28253</v>
      </c>
      <c r="E3" s="10">
        <v>28610</v>
      </c>
      <c r="F3" s="10">
        <v>28974</v>
      </c>
      <c r="G3" s="10">
        <v>29345</v>
      </c>
      <c r="H3" s="10">
        <v>29709</v>
      </c>
      <c r="I3" s="10">
        <v>30080</v>
      </c>
      <c r="J3" s="10">
        <v>30444</v>
      </c>
      <c r="K3" s="10">
        <v>30808</v>
      </c>
      <c r="L3" s="10">
        <v>31172</v>
      </c>
      <c r="M3" s="10">
        <v>31542</v>
      </c>
      <c r="N3" s="10">
        <v>31900</v>
      </c>
      <c r="O3" s="10">
        <v>32271</v>
      </c>
      <c r="P3" s="10">
        <v>32635</v>
      </c>
      <c r="Q3" s="10">
        <v>32999</v>
      </c>
      <c r="R3" s="10">
        <v>33356</v>
      </c>
      <c r="S3" s="10">
        <v>33734</v>
      </c>
      <c r="T3" s="10">
        <v>34098</v>
      </c>
      <c r="U3" s="10">
        <v>34455</v>
      </c>
      <c r="V3" s="10">
        <v>34826</v>
      </c>
      <c r="W3" s="10">
        <v>35190</v>
      </c>
      <c r="X3" s="10">
        <v>35560</v>
      </c>
      <c r="Y3" s="10">
        <v>35918</v>
      </c>
      <c r="Z3" s="10">
        <v>36289</v>
      </c>
      <c r="AA3" s="10">
        <v>36653</v>
      </c>
      <c r="AB3" s="10">
        <v>37024</v>
      </c>
      <c r="AC3" s="10">
        <v>37381</v>
      </c>
      <c r="AD3" s="10">
        <v>37752</v>
      </c>
      <c r="AE3" s="10">
        <v>38109</v>
      </c>
      <c r="AF3" s="10">
        <v>38480</v>
      </c>
      <c r="AG3" s="10">
        <v>38844</v>
      </c>
      <c r="AH3" s="10">
        <v>39208</v>
      </c>
      <c r="AI3" s="10">
        <v>39572</v>
      </c>
      <c r="AJ3" s="11">
        <v>39936</v>
      </c>
      <c r="AK3" s="10">
        <v>40300</v>
      </c>
      <c r="AL3" s="10">
        <v>40671</v>
      </c>
      <c r="AM3" s="10">
        <v>41035</v>
      </c>
      <c r="AN3" s="10">
        <v>41399</v>
      </c>
      <c r="AO3" s="10">
        <v>41763</v>
      </c>
      <c r="AP3" s="10">
        <v>42127</v>
      </c>
      <c r="AQ3" s="10">
        <v>42491</v>
      </c>
      <c r="AR3" s="10">
        <v>42862</v>
      </c>
      <c r="AS3" s="10">
        <v>43226</v>
      </c>
      <c r="AT3" s="11">
        <v>43590</v>
      </c>
      <c r="AU3" s="11"/>
      <c r="AV3" s="10">
        <v>44318</v>
      </c>
      <c r="AW3" s="10">
        <v>44682</v>
      </c>
      <c r="AX3" s="10">
        <v>45053</v>
      </c>
      <c r="AY3" s="10">
        <v>45417</v>
      </c>
      <c r="AZ3" s="10">
        <v>45781</v>
      </c>
      <c r="BA3" s="5" t="s">
        <v>14</v>
      </c>
      <c r="BB3" s="5" t="s">
        <v>14</v>
      </c>
      <c r="BC3" s="5"/>
    </row>
    <row r="4" spans="1:55" s="12" customFormat="1" ht="12.75" thickBot="1" x14ac:dyDescent="0.25">
      <c r="A4" s="12" t="s">
        <v>281</v>
      </c>
      <c r="B4" s="13" t="s">
        <v>15</v>
      </c>
      <c r="C4" s="14" t="s">
        <v>16</v>
      </c>
      <c r="D4" s="13">
        <v>1977</v>
      </c>
      <c r="E4" s="13">
        <v>1978</v>
      </c>
      <c r="F4" s="13">
        <v>1979</v>
      </c>
      <c r="G4" s="13">
        <v>1980</v>
      </c>
      <c r="H4" s="13">
        <v>1981</v>
      </c>
      <c r="I4" s="13">
        <v>1982</v>
      </c>
      <c r="J4" s="13">
        <v>1983</v>
      </c>
      <c r="K4" s="13">
        <v>1984</v>
      </c>
      <c r="L4" s="13">
        <v>1985</v>
      </c>
      <c r="M4" s="13">
        <v>1986</v>
      </c>
      <c r="N4" s="13">
        <v>1987</v>
      </c>
      <c r="O4" s="13">
        <v>1988</v>
      </c>
      <c r="P4" s="13">
        <v>1989</v>
      </c>
      <c r="Q4" s="13">
        <v>1990</v>
      </c>
      <c r="R4" s="13">
        <v>1991</v>
      </c>
      <c r="S4" s="13">
        <v>1992</v>
      </c>
      <c r="T4" s="13">
        <v>1993</v>
      </c>
      <c r="U4" s="13">
        <v>1994</v>
      </c>
      <c r="V4" s="13">
        <v>1995</v>
      </c>
      <c r="W4" s="13">
        <v>1996</v>
      </c>
      <c r="X4" s="13">
        <v>1997</v>
      </c>
      <c r="Y4" s="13">
        <v>1998</v>
      </c>
      <c r="Z4" s="13">
        <v>1999</v>
      </c>
      <c r="AA4" s="13">
        <v>2000</v>
      </c>
      <c r="AB4" s="13">
        <v>2001</v>
      </c>
      <c r="AC4" s="13">
        <v>2002</v>
      </c>
      <c r="AD4" s="13">
        <v>2003</v>
      </c>
      <c r="AE4" s="13">
        <v>2004</v>
      </c>
      <c r="AF4" s="13">
        <v>2005</v>
      </c>
      <c r="AG4" s="15">
        <v>2006</v>
      </c>
      <c r="AH4" s="15">
        <v>2007</v>
      </c>
      <c r="AI4" s="15">
        <v>2008</v>
      </c>
      <c r="AJ4" s="15">
        <v>2009</v>
      </c>
      <c r="AK4" s="15">
        <v>2010</v>
      </c>
      <c r="AL4" s="16">
        <v>2011</v>
      </c>
      <c r="AM4" s="16">
        <v>2012</v>
      </c>
      <c r="AN4" s="16">
        <v>2013</v>
      </c>
      <c r="AO4" s="16">
        <v>2014</v>
      </c>
      <c r="AP4" s="16">
        <v>2015</v>
      </c>
      <c r="AQ4" s="16">
        <v>2016</v>
      </c>
      <c r="AR4" s="16">
        <v>2017</v>
      </c>
      <c r="AS4" s="17">
        <v>2018</v>
      </c>
      <c r="AT4" s="15">
        <v>2019</v>
      </c>
      <c r="AU4" s="15">
        <v>2020</v>
      </c>
      <c r="AV4" s="15">
        <v>2021</v>
      </c>
      <c r="AW4" s="15">
        <v>2022</v>
      </c>
      <c r="AX4" s="16">
        <v>2023</v>
      </c>
      <c r="AY4" s="16">
        <v>2024</v>
      </c>
      <c r="AZ4" s="16">
        <v>2025</v>
      </c>
      <c r="BA4" s="16" t="s">
        <v>17</v>
      </c>
      <c r="BB4" s="13" t="s">
        <v>18</v>
      </c>
      <c r="BC4" s="13" t="s">
        <v>19</v>
      </c>
    </row>
    <row r="5" spans="1:55" x14ac:dyDescent="0.2">
      <c r="A5" s="9">
        <v>5</v>
      </c>
      <c r="B5" s="7" t="str">
        <f t="shared" ref="B5:B68" si="0">IF(BA5&gt;8,"a",IF(BA5&gt;6,"b",IF(BA5&gt;4,"c",IF(BA5&gt;2,"d",IF(BA5&gt;0,"e",IF(BA5=0,"f"))))))</f>
        <v>a</v>
      </c>
      <c r="C5" s="9" t="s">
        <v>20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4</v>
      </c>
      <c r="L5" s="9">
        <v>0</v>
      </c>
      <c r="M5" s="9">
        <v>0</v>
      </c>
      <c r="N5" s="9">
        <v>7</v>
      </c>
      <c r="O5" s="9">
        <v>18</v>
      </c>
      <c r="P5" s="9">
        <v>4</v>
      </c>
      <c r="Q5" s="9">
        <v>7</v>
      </c>
      <c r="R5" s="9">
        <v>8</v>
      </c>
      <c r="S5" s="9">
        <v>9</v>
      </c>
      <c r="T5" s="9">
        <v>19</v>
      </c>
      <c r="U5" s="9">
        <v>63</v>
      </c>
      <c r="V5" s="9">
        <v>39</v>
      </c>
      <c r="W5" s="9">
        <v>54</v>
      </c>
      <c r="X5" s="9">
        <v>69</v>
      </c>
      <c r="Y5" s="9">
        <v>72</v>
      </c>
      <c r="Z5" s="9">
        <v>53</v>
      </c>
      <c r="AA5" s="9">
        <v>148</v>
      </c>
      <c r="AB5" s="9">
        <v>157</v>
      </c>
      <c r="AC5" s="9">
        <v>151</v>
      </c>
      <c r="AD5" s="9">
        <v>161</v>
      </c>
      <c r="AE5" s="9">
        <v>131</v>
      </c>
      <c r="AF5" s="9">
        <v>209</v>
      </c>
      <c r="AG5" s="9">
        <v>126</v>
      </c>
      <c r="AH5" s="9">
        <v>154</v>
      </c>
      <c r="AI5" s="9">
        <v>170</v>
      </c>
      <c r="AJ5" s="9">
        <v>97</v>
      </c>
      <c r="AK5" s="9">
        <v>128</v>
      </c>
      <c r="AL5" s="9">
        <v>155</v>
      </c>
      <c r="AM5" s="9">
        <v>203</v>
      </c>
      <c r="AN5" s="9">
        <v>126</v>
      </c>
      <c r="AO5" s="9">
        <v>124</v>
      </c>
      <c r="AP5" s="18">
        <v>109</v>
      </c>
      <c r="AQ5" s="18">
        <v>106</v>
      </c>
      <c r="AR5" s="18">
        <v>136</v>
      </c>
      <c r="AS5" s="19">
        <v>101</v>
      </c>
      <c r="AT5" s="20">
        <v>135</v>
      </c>
      <c r="AU5" s="21"/>
      <c r="AV5" s="21">
        <v>172</v>
      </c>
      <c r="AW5" s="21">
        <v>133</v>
      </c>
      <c r="AX5" s="21">
        <v>130</v>
      </c>
      <c r="AY5" s="21">
        <v>142</v>
      </c>
      <c r="AZ5" s="9">
        <v>100</v>
      </c>
      <c r="BA5" s="22">
        <f>COUNTIF(AP5:AZ5,"&gt;0")</f>
        <v>10</v>
      </c>
      <c r="BB5" s="23">
        <f>SUM(AP5:AZ5)/10</f>
        <v>126.4</v>
      </c>
      <c r="BC5" s="9">
        <f>MAX(D5:AZ5)</f>
        <v>209</v>
      </c>
    </row>
    <row r="6" spans="1:55" x14ac:dyDescent="0.2">
      <c r="A6" s="9">
        <f>A5+5</f>
        <v>10</v>
      </c>
      <c r="B6" s="7" t="str">
        <f t="shared" si="0"/>
        <v>a</v>
      </c>
      <c r="C6" s="9" t="s">
        <v>21</v>
      </c>
      <c r="D6" s="9">
        <v>2</v>
      </c>
      <c r="E6" s="9">
        <v>16</v>
      </c>
      <c r="F6" s="9">
        <v>5</v>
      </c>
      <c r="G6" s="9">
        <v>5</v>
      </c>
      <c r="H6" s="9">
        <v>17</v>
      </c>
      <c r="I6" s="9">
        <v>21</v>
      </c>
      <c r="J6" s="9">
        <v>5</v>
      </c>
      <c r="K6" s="9">
        <v>19</v>
      </c>
      <c r="L6" s="9">
        <v>20</v>
      </c>
      <c r="M6" s="9">
        <v>12</v>
      </c>
      <c r="N6" s="9">
        <v>7</v>
      </c>
      <c r="O6" s="9">
        <v>20</v>
      </c>
      <c r="P6" s="9">
        <v>12</v>
      </c>
      <c r="Q6" s="9">
        <v>18</v>
      </c>
      <c r="R6" s="9">
        <v>32</v>
      </c>
      <c r="S6" s="9">
        <v>50</v>
      </c>
      <c r="T6" s="9">
        <v>29</v>
      </c>
      <c r="U6" s="9">
        <v>23</v>
      </c>
      <c r="V6" s="9">
        <v>77</v>
      </c>
      <c r="W6" s="9">
        <v>22</v>
      </c>
      <c r="X6" s="9">
        <v>25</v>
      </c>
      <c r="Y6" s="9">
        <v>46</v>
      </c>
      <c r="Z6" s="9">
        <v>53</v>
      </c>
      <c r="AA6" s="9">
        <v>56</v>
      </c>
      <c r="AB6" s="9">
        <v>40</v>
      </c>
      <c r="AC6" s="9">
        <v>40</v>
      </c>
      <c r="AD6" s="9">
        <v>38</v>
      </c>
      <c r="AE6" s="9">
        <v>43</v>
      </c>
      <c r="AF6" s="9">
        <v>34</v>
      </c>
      <c r="AG6" s="9">
        <v>28</v>
      </c>
      <c r="AH6" s="9">
        <v>29</v>
      </c>
      <c r="AI6" s="9">
        <v>27</v>
      </c>
      <c r="AJ6" s="9">
        <v>33</v>
      </c>
      <c r="AK6" s="9">
        <v>45</v>
      </c>
      <c r="AL6" s="9">
        <v>16</v>
      </c>
      <c r="AM6" s="9">
        <v>82</v>
      </c>
      <c r="AN6" s="9">
        <v>32</v>
      </c>
      <c r="AO6" s="9">
        <v>44</v>
      </c>
      <c r="AP6" s="9">
        <v>29</v>
      </c>
      <c r="AQ6" s="9">
        <v>44</v>
      </c>
      <c r="AR6" s="9">
        <v>55</v>
      </c>
      <c r="AS6" s="9">
        <v>31</v>
      </c>
      <c r="AT6" s="18">
        <v>53</v>
      </c>
      <c r="AU6" s="21"/>
      <c r="AV6" s="21">
        <v>42</v>
      </c>
      <c r="AW6" s="21">
        <v>30</v>
      </c>
      <c r="AX6" s="21">
        <v>11</v>
      </c>
      <c r="AY6" s="21">
        <v>34</v>
      </c>
      <c r="AZ6" s="9">
        <v>39</v>
      </c>
      <c r="BA6" s="22">
        <f t="shared" ref="BA6:BA69" si="1">COUNTIF(AP6:AZ6,"&gt;0")</f>
        <v>10</v>
      </c>
      <c r="BB6" s="23">
        <f t="shared" ref="BB6:BB69" si="2">SUM(AP6:AZ6)/10</f>
        <v>36.799999999999997</v>
      </c>
      <c r="BC6" s="9">
        <f t="shared" ref="BC6:BC69" si="3">MAX(D6:AZ6)</f>
        <v>82</v>
      </c>
    </row>
    <row r="7" spans="1:55" x14ac:dyDescent="0.2">
      <c r="A7" s="9">
        <f t="shared" ref="A7:A70" si="4">A6+5</f>
        <v>15</v>
      </c>
      <c r="B7" s="7" t="str">
        <f t="shared" si="0"/>
        <v>e</v>
      </c>
      <c r="C7" s="9" t="s">
        <v>24</v>
      </c>
      <c r="D7" s="9">
        <v>0</v>
      </c>
      <c r="E7" s="9">
        <v>0</v>
      </c>
      <c r="F7" s="9">
        <v>9</v>
      </c>
      <c r="G7" s="9">
        <v>13</v>
      </c>
      <c r="H7" s="9">
        <v>18</v>
      </c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2</v>
      </c>
      <c r="S7" s="9">
        <v>1</v>
      </c>
      <c r="T7" s="9">
        <v>2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1</v>
      </c>
      <c r="AQ7" s="9">
        <v>0</v>
      </c>
      <c r="AR7" s="9">
        <v>1</v>
      </c>
      <c r="AS7" s="9">
        <v>0</v>
      </c>
      <c r="AT7" s="9">
        <v>0</v>
      </c>
      <c r="AU7" s="22"/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f t="shared" si="1"/>
        <v>2</v>
      </c>
      <c r="BB7" s="23">
        <f t="shared" si="2"/>
        <v>0.2</v>
      </c>
      <c r="BC7" s="9">
        <f t="shared" si="3"/>
        <v>18</v>
      </c>
    </row>
    <row r="8" spans="1:55" x14ac:dyDescent="0.2">
      <c r="A8" s="9">
        <f t="shared" si="4"/>
        <v>20</v>
      </c>
      <c r="B8" s="7" t="str">
        <f t="shared" si="0"/>
        <v>f</v>
      </c>
      <c r="C8" s="9" t="s">
        <v>25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22"/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f t="shared" si="1"/>
        <v>0</v>
      </c>
      <c r="BB8" s="23">
        <f t="shared" si="2"/>
        <v>0</v>
      </c>
      <c r="BC8" s="9">
        <f t="shared" si="3"/>
        <v>0</v>
      </c>
    </row>
    <row r="9" spans="1:55" x14ac:dyDescent="0.2">
      <c r="A9" s="9">
        <f t="shared" si="4"/>
        <v>25</v>
      </c>
      <c r="B9" s="7" t="str">
        <f t="shared" si="0"/>
        <v>a</v>
      </c>
      <c r="C9" s="9" t="s">
        <v>23</v>
      </c>
      <c r="D9" s="9">
        <v>4</v>
      </c>
      <c r="E9" s="9">
        <v>8</v>
      </c>
      <c r="F9" s="9">
        <v>22</v>
      </c>
      <c r="G9" s="9">
        <v>19</v>
      </c>
      <c r="H9" s="9">
        <v>68</v>
      </c>
      <c r="I9" s="9">
        <v>45</v>
      </c>
      <c r="J9" s="9">
        <v>30</v>
      </c>
      <c r="K9" s="9">
        <v>12</v>
      </c>
      <c r="L9" s="9">
        <v>14</v>
      </c>
      <c r="M9" s="9">
        <v>14</v>
      </c>
      <c r="N9" s="9">
        <v>36</v>
      </c>
      <c r="O9" s="9">
        <v>22</v>
      </c>
      <c r="P9" s="9">
        <v>23</v>
      </c>
      <c r="Q9" s="9">
        <v>14</v>
      </c>
      <c r="R9" s="9">
        <v>23</v>
      </c>
      <c r="S9" s="9">
        <v>17</v>
      </c>
      <c r="T9" s="9">
        <v>39</v>
      </c>
      <c r="U9" s="9">
        <v>39</v>
      </c>
      <c r="V9" s="9">
        <v>69</v>
      </c>
      <c r="W9" s="9">
        <v>35</v>
      </c>
      <c r="X9" s="9">
        <v>42</v>
      </c>
      <c r="Y9" s="9">
        <v>45</v>
      </c>
      <c r="Z9" s="9">
        <v>50</v>
      </c>
      <c r="AA9" s="9">
        <v>36</v>
      </c>
      <c r="AB9" s="9">
        <v>56</v>
      </c>
      <c r="AC9" s="9">
        <v>80</v>
      </c>
      <c r="AD9" s="9">
        <v>48</v>
      </c>
      <c r="AE9" s="9">
        <v>45</v>
      </c>
      <c r="AF9" s="9">
        <v>30</v>
      </c>
      <c r="AG9" s="9">
        <v>52</v>
      </c>
      <c r="AH9" s="9">
        <v>40</v>
      </c>
      <c r="AI9" s="9">
        <v>23</v>
      </c>
      <c r="AJ9" s="9">
        <v>40</v>
      </c>
      <c r="AK9" s="9">
        <v>32</v>
      </c>
      <c r="AL9" s="9">
        <v>66</v>
      </c>
      <c r="AM9" s="9">
        <v>53</v>
      </c>
      <c r="AN9" s="9">
        <v>49</v>
      </c>
      <c r="AO9" s="9">
        <v>30</v>
      </c>
      <c r="AP9" s="9">
        <v>53</v>
      </c>
      <c r="AQ9" s="9">
        <v>39</v>
      </c>
      <c r="AR9" s="9">
        <v>23</v>
      </c>
      <c r="AS9" s="9">
        <v>22</v>
      </c>
      <c r="AT9" s="9">
        <v>56</v>
      </c>
      <c r="AU9" s="22"/>
      <c r="AV9" s="22">
        <v>57</v>
      </c>
      <c r="AW9" s="22">
        <v>23</v>
      </c>
      <c r="AX9" s="22">
        <v>51</v>
      </c>
      <c r="AY9" s="22">
        <v>50</v>
      </c>
      <c r="AZ9" s="22">
        <v>48</v>
      </c>
      <c r="BA9" s="22">
        <f t="shared" si="1"/>
        <v>10</v>
      </c>
      <c r="BB9" s="23">
        <f t="shared" si="2"/>
        <v>42.2</v>
      </c>
      <c r="BC9" s="9">
        <f t="shared" si="3"/>
        <v>80</v>
      </c>
    </row>
    <row r="10" spans="1:55" x14ac:dyDescent="0.2">
      <c r="A10" s="9">
        <f t="shared" si="4"/>
        <v>30</v>
      </c>
      <c r="B10" s="7" t="str">
        <f t="shared" si="0"/>
        <v>e</v>
      </c>
      <c r="C10" s="9" t="s">
        <v>22</v>
      </c>
      <c r="D10" s="9">
        <v>0</v>
      </c>
      <c r="E10" s="9">
        <v>0</v>
      </c>
      <c r="F10" s="9">
        <v>3</v>
      </c>
      <c r="G10" s="9">
        <v>5</v>
      </c>
      <c r="H10" s="9">
        <v>0</v>
      </c>
      <c r="I10" s="9">
        <v>4</v>
      </c>
      <c r="J10" s="9">
        <v>0</v>
      </c>
      <c r="K10" s="9">
        <v>1</v>
      </c>
      <c r="L10" s="9">
        <v>0</v>
      </c>
      <c r="M10" s="9">
        <v>0</v>
      </c>
      <c r="N10" s="9">
        <v>2</v>
      </c>
      <c r="O10" s="9">
        <v>0</v>
      </c>
      <c r="P10" s="9">
        <v>2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2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22"/>
      <c r="AV10" s="22">
        <v>0</v>
      </c>
      <c r="AW10" s="22">
        <v>0</v>
      </c>
      <c r="AX10" s="22">
        <v>1</v>
      </c>
      <c r="AY10" s="22">
        <v>0</v>
      </c>
      <c r="AZ10" s="22">
        <v>0</v>
      </c>
      <c r="BA10" s="22">
        <f t="shared" si="1"/>
        <v>1</v>
      </c>
      <c r="BB10" s="23">
        <f t="shared" si="2"/>
        <v>0.1</v>
      </c>
      <c r="BC10" s="9">
        <f t="shared" si="3"/>
        <v>5</v>
      </c>
    </row>
    <row r="11" spans="1:55" x14ac:dyDescent="0.2">
      <c r="A11" s="9">
        <f t="shared" si="4"/>
        <v>35</v>
      </c>
      <c r="B11" s="7" t="str">
        <f t="shared" si="0"/>
        <v>f</v>
      </c>
      <c r="C11" s="9" t="s">
        <v>26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22"/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f t="shared" si="1"/>
        <v>0</v>
      </c>
      <c r="BB11" s="23">
        <f t="shared" si="2"/>
        <v>0</v>
      </c>
      <c r="BC11" s="9">
        <f t="shared" si="3"/>
        <v>0</v>
      </c>
    </row>
    <row r="12" spans="1:55" x14ac:dyDescent="0.2">
      <c r="A12" s="9">
        <f t="shared" si="4"/>
        <v>40</v>
      </c>
      <c r="B12" s="7" t="str">
        <f t="shared" si="0"/>
        <v>f</v>
      </c>
      <c r="C12" s="9" t="s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4</v>
      </c>
      <c r="AD12" s="9">
        <v>0</v>
      </c>
      <c r="AE12" s="9">
        <v>0</v>
      </c>
      <c r="AF12" s="9">
        <v>0</v>
      </c>
      <c r="AG12" s="9">
        <v>0</v>
      </c>
      <c r="AH12" s="9">
        <v>2</v>
      </c>
      <c r="AI12" s="9">
        <v>1</v>
      </c>
      <c r="AJ12" s="9">
        <v>0</v>
      </c>
      <c r="AK12" s="9">
        <v>0</v>
      </c>
      <c r="AL12" s="9">
        <v>4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f t="shared" si="1"/>
        <v>0</v>
      </c>
      <c r="BB12" s="23">
        <f t="shared" si="2"/>
        <v>0</v>
      </c>
      <c r="BC12" s="9">
        <f t="shared" si="3"/>
        <v>4</v>
      </c>
    </row>
    <row r="13" spans="1:55" x14ac:dyDescent="0.2">
      <c r="B13" s="7" t="str">
        <f t="shared" si="0"/>
        <v>e</v>
      </c>
      <c r="C13" s="9" t="s">
        <v>285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22"/>
      <c r="AV13" s="22">
        <v>0</v>
      </c>
      <c r="AW13" s="22">
        <v>0</v>
      </c>
      <c r="AX13" s="22">
        <v>1</v>
      </c>
      <c r="AY13" s="22">
        <v>0</v>
      </c>
      <c r="AZ13" s="22">
        <v>0</v>
      </c>
      <c r="BA13" s="22">
        <f t="shared" si="1"/>
        <v>1</v>
      </c>
      <c r="BB13" s="23">
        <f t="shared" si="2"/>
        <v>0.1</v>
      </c>
      <c r="BC13" s="9">
        <f t="shared" si="3"/>
        <v>1</v>
      </c>
    </row>
    <row r="14" spans="1:55" x14ac:dyDescent="0.2">
      <c r="A14" s="9">
        <f>A12+5</f>
        <v>45</v>
      </c>
      <c r="B14" s="7" t="str">
        <f t="shared" si="0"/>
        <v>f</v>
      </c>
      <c r="C14" s="9" t="s">
        <v>28</v>
      </c>
      <c r="D14" s="9">
        <v>1</v>
      </c>
      <c r="E14" s="9">
        <v>0</v>
      </c>
      <c r="F14" s="9">
        <v>0</v>
      </c>
      <c r="G14" s="9">
        <v>0</v>
      </c>
      <c r="H14" s="9">
        <v>0</v>
      </c>
      <c r="I14" s="9">
        <v>2</v>
      </c>
      <c r="J14" s="9">
        <v>2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4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22"/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f t="shared" si="1"/>
        <v>0</v>
      </c>
      <c r="BB14" s="23">
        <f t="shared" si="2"/>
        <v>0</v>
      </c>
      <c r="BC14" s="9">
        <f t="shared" si="3"/>
        <v>4</v>
      </c>
    </row>
    <row r="15" spans="1:55" x14ac:dyDescent="0.2">
      <c r="A15" s="9">
        <f t="shared" si="4"/>
        <v>50</v>
      </c>
      <c r="B15" s="7" t="str">
        <f t="shared" si="0"/>
        <v>f</v>
      </c>
      <c r="C15" s="9" t="s">
        <v>29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1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22"/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f t="shared" si="1"/>
        <v>0</v>
      </c>
      <c r="BB15" s="23">
        <f t="shared" si="2"/>
        <v>0</v>
      </c>
      <c r="BC15" s="9">
        <f t="shared" si="3"/>
        <v>1</v>
      </c>
    </row>
    <row r="16" spans="1:55" x14ac:dyDescent="0.2">
      <c r="A16" s="9">
        <f t="shared" si="4"/>
        <v>55</v>
      </c>
      <c r="B16" s="7" t="str">
        <f t="shared" si="0"/>
        <v>f</v>
      </c>
      <c r="C16" s="9" t="s">
        <v>30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22"/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f t="shared" si="1"/>
        <v>0</v>
      </c>
      <c r="BB16" s="23">
        <f t="shared" si="2"/>
        <v>0</v>
      </c>
      <c r="BC16" s="9">
        <f t="shared" si="3"/>
        <v>1</v>
      </c>
    </row>
    <row r="17" spans="1:55" x14ac:dyDescent="0.2">
      <c r="A17" s="9">
        <f t="shared" si="4"/>
        <v>60</v>
      </c>
      <c r="B17" s="7" t="str">
        <f t="shared" si="0"/>
        <v>f</v>
      </c>
      <c r="C17" s="9" t="s">
        <v>31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1</v>
      </c>
      <c r="AD17" s="9">
        <v>0</v>
      </c>
      <c r="AE17" s="9">
        <v>0</v>
      </c>
      <c r="AF17" s="9">
        <v>0</v>
      </c>
      <c r="AG17" s="9">
        <v>4</v>
      </c>
      <c r="AH17" s="9">
        <v>0</v>
      </c>
      <c r="AI17" s="9">
        <v>0</v>
      </c>
      <c r="AJ17" s="9">
        <v>0</v>
      </c>
      <c r="AK17" s="9">
        <v>0</v>
      </c>
      <c r="AL17" s="9">
        <v>1</v>
      </c>
      <c r="AM17" s="9">
        <v>0</v>
      </c>
      <c r="AN17" s="9">
        <v>0</v>
      </c>
      <c r="AO17" s="9">
        <v>3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22"/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f t="shared" si="1"/>
        <v>0</v>
      </c>
      <c r="BB17" s="23">
        <f t="shared" si="2"/>
        <v>0</v>
      </c>
      <c r="BC17" s="9">
        <f t="shared" si="3"/>
        <v>4</v>
      </c>
    </row>
    <row r="18" spans="1:55" x14ac:dyDescent="0.2">
      <c r="A18" s="9">
        <f t="shared" si="4"/>
        <v>65</v>
      </c>
      <c r="B18" s="7" t="str">
        <f t="shared" si="0"/>
        <v>d</v>
      </c>
      <c r="C18" s="9" t="s">
        <v>32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2</v>
      </c>
      <c r="R18" s="9">
        <v>0</v>
      </c>
      <c r="S18" s="9">
        <v>0</v>
      </c>
      <c r="T18" s="9">
        <v>0</v>
      </c>
      <c r="U18" s="9">
        <v>4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5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9</v>
      </c>
      <c r="AR18" s="9">
        <v>0</v>
      </c>
      <c r="AS18" s="9">
        <v>0</v>
      </c>
      <c r="AT18" s="9">
        <v>1</v>
      </c>
      <c r="AU18" s="22"/>
      <c r="AV18" s="22">
        <v>1</v>
      </c>
      <c r="AW18" s="22">
        <v>2</v>
      </c>
      <c r="AX18" s="22">
        <v>0</v>
      </c>
      <c r="AY18" s="22">
        <v>0</v>
      </c>
      <c r="AZ18" s="22">
        <v>0</v>
      </c>
      <c r="BA18" s="22">
        <f t="shared" si="1"/>
        <v>4</v>
      </c>
      <c r="BB18" s="23">
        <f t="shared" si="2"/>
        <v>1.3</v>
      </c>
      <c r="BC18" s="9">
        <f t="shared" si="3"/>
        <v>9</v>
      </c>
    </row>
    <row r="19" spans="1:55" x14ac:dyDescent="0.2">
      <c r="A19" s="9">
        <f t="shared" si="4"/>
        <v>70</v>
      </c>
      <c r="B19" s="7" t="str">
        <f t="shared" si="0"/>
        <v>f</v>
      </c>
      <c r="C19" s="9" t="s">
        <v>33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0</v>
      </c>
      <c r="V19" s="9">
        <v>1</v>
      </c>
      <c r="W19" s="9">
        <v>0</v>
      </c>
      <c r="X19" s="9">
        <v>1</v>
      </c>
      <c r="Y19" s="9">
        <v>0</v>
      </c>
      <c r="Z19" s="9">
        <v>1</v>
      </c>
      <c r="AA19" s="9">
        <v>1</v>
      </c>
      <c r="AB19" s="9">
        <v>0</v>
      </c>
      <c r="AC19" s="9">
        <v>0</v>
      </c>
      <c r="AD19" s="9">
        <v>0</v>
      </c>
      <c r="AE19" s="9">
        <v>0</v>
      </c>
      <c r="AF19" s="9">
        <v>2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2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22"/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f t="shared" si="1"/>
        <v>0</v>
      </c>
      <c r="BB19" s="23">
        <f t="shared" si="2"/>
        <v>0</v>
      </c>
      <c r="BC19" s="9">
        <f t="shared" si="3"/>
        <v>2</v>
      </c>
    </row>
    <row r="20" spans="1:55" x14ac:dyDescent="0.2">
      <c r="A20" s="9">
        <f t="shared" si="4"/>
        <v>75</v>
      </c>
      <c r="B20" s="7" t="str">
        <f t="shared" si="0"/>
        <v>d</v>
      </c>
      <c r="C20" s="9" t="s">
        <v>34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2</v>
      </c>
      <c r="J20" s="9">
        <v>1</v>
      </c>
      <c r="K20" s="9">
        <v>3</v>
      </c>
      <c r="L20" s="9">
        <v>1</v>
      </c>
      <c r="M20" s="9">
        <v>0</v>
      </c>
      <c r="N20" s="9">
        <v>0</v>
      </c>
      <c r="O20" s="9">
        <v>0</v>
      </c>
      <c r="P20" s="9">
        <v>2</v>
      </c>
      <c r="Q20" s="9">
        <v>2</v>
      </c>
      <c r="R20" s="9">
        <v>3</v>
      </c>
      <c r="S20" s="9">
        <v>0</v>
      </c>
      <c r="T20" s="9">
        <v>0</v>
      </c>
      <c r="U20" s="9">
        <v>0</v>
      </c>
      <c r="V20" s="9">
        <v>6</v>
      </c>
      <c r="W20" s="9">
        <v>0</v>
      </c>
      <c r="X20" s="9">
        <v>2</v>
      </c>
      <c r="Y20" s="9">
        <v>0</v>
      </c>
      <c r="Z20" s="9">
        <v>0</v>
      </c>
      <c r="AA20" s="9">
        <v>0</v>
      </c>
      <c r="AB20" s="9">
        <v>1</v>
      </c>
      <c r="AC20" s="9">
        <v>0</v>
      </c>
      <c r="AD20" s="9">
        <v>0</v>
      </c>
      <c r="AE20" s="9">
        <v>9</v>
      </c>
      <c r="AF20" s="9">
        <v>0</v>
      </c>
      <c r="AG20" s="9">
        <v>0</v>
      </c>
      <c r="AH20" s="9">
        <v>2</v>
      </c>
      <c r="AI20" s="9">
        <v>1</v>
      </c>
      <c r="AJ20" s="9">
        <v>0</v>
      </c>
      <c r="AK20" s="9">
        <v>0</v>
      </c>
      <c r="AL20" s="9">
        <v>0</v>
      </c>
      <c r="AM20" s="9">
        <v>0</v>
      </c>
      <c r="AN20" s="9">
        <v>4</v>
      </c>
      <c r="AO20" s="9">
        <v>2</v>
      </c>
      <c r="AP20" s="9">
        <v>2</v>
      </c>
      <c r="AQ20" s="9">
        <v>0</v>
      </c>
      <c r="AR20" s="9">
        <v>0</v>
      </c>
      <c r="AS20" s="9">
        <v>0</v>
      </c>
      <c r="AT20" s="9">
        <v>0</v>
      </c>
      <c r="AU20" s="22"/>
      <c r="AV20" s="22">
        <v>0</v>
      </c>
      <c r="AW20" s="22">
        <v>0</v>
      </c>
      <c r="AX20" s="22">
        <v>0</v>
      </c>
      <c r="AY20" s="22">
        <v>7</v>
      </c>
      <c r="AZ20" s="22">
        <v>2</v>
      </c>
      <c r="BA20" s="22">
        <f t="shared" si="1"/>
        <v>3</v>
      </c>
      <c r="BB20" s="23">
        <f t="shared" si="2"/>
        <v>1.1000000000000001</v>
      </c>
      <c r="BC20" s="9">
        <f t="shared" si="3"/>
        <v>9</v>
      </c>
    </row>
    <row r="21" spans="1:55" x14ac:dyDescent="0.2">
      <c r="A21" s="9">
        <f t="shared" si="4"/>
        <v>80</v>
      </c>
      <c r="B21" s="7" t="str">
        <f t="shared" si="0"/>
        <v>d</v>
      </c>
      <c r="C21" s="9" t="s">
        <v>35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1</v>
      </c>
      <c r="AT21" s="9">
        <v>1</v>
      </c>
      <c r="AU21" s="22"/>
      <c r="AV21" s="22">
        <v>0</v>
      </c>
      <c r="AW21" s="22">
        <v>1</v>
      </c>
      <c r="AX21" s="22">
        <v>0</v>
      </c>
      <c r="AY21" s="22">
        <v>0</v>
      </c>
      <c r="AZ21" s="22">
        <v>3</v>
      </c>
      <c r="BA21" s="22">
        <f t="shared" si="1"/>
        <v>4</v>
      </c>
      <c r="BB21" s="23">
        <f t="shared" si="2"/>
        <v>0.6</v>
      </c>
      <c r="BC21" s="9">
        <f t="shared" si="3"/>
        <v>3</v>
      </c>
    </row>
    <row r="22" spans="1:55" x14ac:dyDescent="0.2">
      <c r="A22" s="9">
        <f t="shared" si="4"/>
        <v>85</v>
      </c>
      <c r="B22" s="7" t="str">
        <f t="shared" si="0"/>
        <v>b</v>
      </c>
      <c r="C22" s="9" t="s">
        <v>36</v>
      </c>
      <c r="D22" s="9">
        <v>46</v>
      </c>
      <c r="E22" s="9">
        <v>67</v>
      </c>
      <c r="F22" s="9">
        <v>70</v>
      </c>
      <c r="G22" s="9">
        <v>116</v>
      </c>
      <c r="H22" s="9">
        <v>86</v>
      </c>
      <c r="I22" s="9">
        <v>123</v>
      </c>
      <c r="J22" s="9">
        <v>83</v>
      </c>
      <c r="K22" s="9">
        <v>67</v>
      </c>
      <c r="L22" s="9">
        <v>55</v>
      </c>
      <c r="M22" s="9">
        <v>45</v>
      </c>
      <c r="N22" s="9">
        <v>71</v>
      </c>
      <c r="O22" s="9">
        <v>64</v>
      </c>
      <c r="P22" s="9">
        <v>46</v>
      </c>
      <c r="Q22" s="9">
        <v>43</v>
      </c>
      <c r="R22" s="9">
        <v>28</v>
      </c>
      <c r="S22" s="9">
        <v>38</v>
      </c>
      <c r="T22" s="9">
        <v>17</v>
      </c>
      <c r="U22" s="9">
        <v>26</v>
      </c>
      <c r="V22" s="9">
        <v>33</v>
      </c>
      <c r="W22" s="9">
        <v>14</v>
      </c>
      <c r="X22" s="9">
        <v>5</v>
      </c>
      <c r="Y22" s="9">
        <v>17</v>
      </c>
      <c r="Z22" s="9">
        <v>22</v>
      </c>
      <c r="AA22" s="9">
        <v>15</v>
      </c>
      <c r="AB22" s="9">
        <v>13</v>
      </c>
      <c r="AC22" s="9">
        <v>17</v>
      </c>
      <c r="AD22" s="9">
        <v>20</v>
      </c>
      <c r="AE22" s="9">
        <v>2</v>
      </c>
      <c r="AF22" s="9">
        <v>8</v>
      </c>
      <c r="AG22" s="9">
        <v>1</v>
      </c>
      <c r="AH22" s="9">
        <v>5</v>
      </c>
      <c r="AI22" s="9">
        <v>2</v>
      </c>
      <c r="AJ22" s="9">
        <v>1</v>
      </c>
      <c r="AK22" s="9">
        <v>0</v>
      </c>
      <c r="AL22" s="9">
        <v>2</v>
      </c>
      <c r="AM22" s="9">
        <v>4</v>
      </c>
      <c r="AN22" s="9">
        <v>1</v>
      </c>
      <c r="AO22" s="9">
        <v>1</v>
      </c>
      <c r="AP22" s="9">
        <v>0</v>
      </c>
      <c r="AQ22" s="9">
        <v>2</v>
      </c>
      <c r="AR22" s="9">
        <v>0</v>
      </c>
      <c r="AS22" s="9">
        <v>0</v>
      </c>
      <c r="AT22" s="9">
        <v>4</v>
      </c>
      <c r="AU22" s="22"/>
      <c r="AV22" s="22">
        <v>1</v>
      </c>
      <c r="AW22" s="22">
        <v>6</v>
      </c>
      <c r="AX22" s="22">
        <v>10</v>
      </c>
      <c r="AY22" s="22">
        <v>5</v>
      </c>
      <c r="AZ22" s="22">
        <v>2</v>
      </c>
      <c r="BA22" s="22">
        <f t="shared" si="1"/>
        <v>7</v>
      </c>
      <c r="BB22" s="23">
        <f t="shared" si="2"/>
        <v>3</v>
      </c>
      <c r="BC22" s="9">
        <f t="shared" si="3"/>
        <v>123</v>
      </c>
    </row>
    <row r="23" spans="1:55" x14ac:dyDescent="0.2">
      <c r="A23" s="9">
        <f t="shared" si="4"/>
        <v>90</v>
      </c>
      <c r="B23" s="7" t="str">
        <f t="shared" si="0"/>
        <v>a</v>
      </c>
      <c r="C23" s="9" t="s">
        <v>37</v>
      </c>
      <c r="D23" s="9">
        <v>0</v>
      </c>
      <c r="E23" s="9">
        <v>0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3</v>
      </c>
      <c r="Q23" s="9">
        <v>0</v>
      </c>
      <c r="R23" s="9">
        <v>2</v>
      </c>
      <c r="S23" s="9">
        <v>1</v>
      </c>
      <c r="T23" s="9">
        <v>0</v>
      </c>
      <c r="U23" s="9">
        <v>1</v>
      </c>
      <c r="V23" s="9">
        <v>2</v>
      </c>
      <c r="W23" s="9">
        <v>2</v>
      </c>
      <c r="X23" s="9">
        <v>0</v>
      </c>
      <c r="Y23" s="9">
        <v>3</v>
      </c>
      <c r="Z23" s="9">
        <v>2</v>
      </c>
      <c r="AA23" s="9">
        <v>2</v>
      </c>
      <c r="AB23" s="9">
        <v>2</v>
      </c>
      <c r="AC23" s="9">
        <v>4</v>
      </c>
      <c r="AD23" s="9">
        <v>4</v>
      </c>
      <c r="AE23" s="9">
        <v>5</v>
      </c>
      <c r="AF23" s="9">
        <v>9</v>
      </c>
      <c r="AG23" s="9">
        <v>7</v>
      </c>
      <c r="AH23" s="9">
        <v>7</v>
      </c>
      <c r="AI23" s="9">
        <v>4</v>
      </c>
      <c r="AJ23" s="9">
        <v>19</v>
      </c>
      <c r="AK23" s="9">
        <v>3</v>
      </c>
      <c r="AL23" s="9">
        <v>1</v>
      </c>
      <c r="AM23" s="9">
        <v>9</v>
      </c>
      <c r="AN23" s="9">
        <v>5</v>
      </c>
      <c r="AO23" s="9">
        <v>11</v>
      </c>
      <c r="AP23" s="9">
        <v>12</v>
      </c>
      <c r="AQ23" s="9">
        <v>35</v>
      </c>
      <c r="AR23" s="9">
        <v>16</v>
      </c>
      <c r="AS23" s="9">
        <v>16</v>
      </c>
      <c r="AT23" s="9">
        <v>18</v>
      </c>
      <c r="AU23" s="22"/>
      <c r="AV23" s="22">
        <v>17</v>
      </c>
      <c r="AW23" s="22">
        <v>15</v>
      </c>
      <c r="AX23" s="22">
        <v>22</v>
      </c>
      <c r="AY23" s="22">
        <v>3</v>
      </c>
      <c r="AZ23" s="22">
        <v>9</v>
      </c>
      <c r="BA23" s="22">
        <f t="shared" si="1"/>
        <v>10</v>
      </c>
      <c r="BB23" s="23">
        <f t="shared" si="2"/>
        <v>16.3</v>
      </c>
      <c r="BC23" s="9">
        <f t="shared" si="3"/>
        <v>35</v>
      </c>
    </row>
    <row r="24" spans="1:55" x14ac:dyDescent="0.2">
      <c r="A24" s="9">
        <f t="shared" si="4"/>
        <v>95</v>
      </c>
      <c r="B24" s="7" t="str">
        <f t="shared" si="0"/>
        <v>e</v>
      </c>
      <c r="C24" s="9" t="s">
        <v>39</v>
      </c>
      <c r="D24" s="9">
        <v>3</v>
      </c>
      <c r="E24" s="9">
        <v>7</v>
      </c>
      <c r="F24" s="9">
        <v>7</v>
      </c>
      <c r="G24" s="9">
        <v>7</v>
      </c>
      <c r="H24" s="9">
        <v>6</v>
      </c>
      <c r="I24" s="9">
        <v>2</v>
      </c>
      <c r="J24" s="9">
        <v>1</v>
      </c>
      <c r="K24" s="9">
        <v>1</v>
      </c>
      <c r="L24" s="9">
        <v>0</v>
      </c>
      <c r="M24" s="9">
        <v>0</v>
      </c>
      <c r="N24" s="9">
        <v>10</v>
      </c>
      <c r="O24" s="9">
        <v>1</v>
      </c>
      <c r="P24" s="9">
        <v>0</v>
      </c>
      <c r="Q24" s="9">
        <v>2</v>
      </c>
      <c r="R24" s="9">
        <v>0</v>
      </c>
      <c r="S24" s="9">
        <v>0</v>
      </c>
      <c r="T24" s="9">
        <v>2</v>
      </c>
      <c r="U24" s="9">
        <v>0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2</v>
      </c>
      <c r="AI24" s="9">
        <v>1</v>
      </c>
      <c r="AJ24" s="9">
        <v>0</v>
      </c>
      <c r="AK24" s="9">
        <v>0</v>
      </c>
      <c r="AL24" s="9">
        <v>0</v>
      </c>
      <c r="AM24" s="9">
        <v>1</v>
      </c>
      <c r="AN24" s="9">
        <v>0</v>
      </c>
      <c r="AO24" s="9">
        <v>2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22"/>
      <c r="AV24" s="22">
        <v>0</v>
      </c>
      <c r="AW24" s="22">
        <v>7</v>
      </c>
      <c r="AX24" s="22">
        <v>0</v>
      </c>
      <c r="AY24" s="22">
        <v>0</v>
      </c>
      <c r="AZ24" s="22">
        <v>0</v>
      </c>
      <c r="BA24" s="22">
        <f t="shared" si="1"/>
        <v>1</v>
      </c>
      <c r="BB24" s="23">
        <f t="shared" si="2"/>
        <v>0.7</v>
      </c>
      <c r="BC24" s="9">
        <f t="shared" si="3"/>
        <v>10</v>
      </c>
    </row>
    <row r="25" spans="1:55" x14ac:dyDescent="0.2">
      <c r="A25" s="9">
        <f t="shared" si="4"/>
        <v>100</v>
      </c>
      <c r="B25" s="7" t="str">
        <f t="shared" si="0"/>
        <v>e</v>
      </c>
      <c r="C25" s="9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1</v>
      </c>
      <c r="AD25" s="9">
        <v>0</v>
      </c>
      <c r="AE25" s="9">
        <v>0</v>
      </c>
      <c r="AF25" s="9">
        <v>1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1</v>
      </c>
      <c r="AN25" s="9">
        <v>2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22"/>
      <c r="AV25" s="22">
        <v>0</v>
      </c>
      <c r="AW25" s="22">
        <v>0</v>
      </c>
      <c r="AX25" s="22">
        <v>0</v>
      </c>
      <c r="AY25" s="22">
        <v>3</v>
      </c>
      <c r="AZ25" s="22">
        <v>0</v>
      </c>
      <c r="BA25" s="22">
        <f t="shared" si="1"/>
        <v>1</v>
      </c>
      <c r="BB25" s="23">
        <f t="shared" si="2"/>
        <v>0.3</v>
      </c>
      <c r="BC25" s="9">
        <f t="shared" si="3"/>
        <v>3</v>
      </c>
    </row>
    <row r="26" spans="1:55" x14ac:dyDescent="0.2">
      <c r="A26" s="9">
        <f t="shared" si="4"/>
        <v>105</v>
      </c>
      <c r="B26" s="7" t="str">
        <f t="shared" si="0"/>
        <v>b</v>
      </c>
      <c r="C26" s="9" t="s">
        <v>97</v>
      </c>
      <c r="D26" s="9">
        <v>0</v>
      </c>
      <c r="E26" s="9">
        <v>3</v>
      </c>
      <c r="F26" s="9">
        <v>1</v>
      </c>
      <c r="G26" s="9">
        <v>5</v>
      </c>
      <c r="H26" s="9">
        <v>2</v>
      </c>
      <c r="I26" s="9">
        <v>8</v>
      </c>
      <c r="J26" s="9">
        <v>24</v>
      </c>
      <c r="K26" s="9">
        <v>13</v>
      </c>
      <c r="L26" s="9">
        <v>6</v>
      </c>
      <c r="M26" s="9">
        <v>33</v>
      </c>
      <c r="N26" s="9">
        <v>14</v>
      </c>
      <c r="O26" s="9">
        <v>20</v>
      </c>
      <c r="P26" s="9">
        <v>37</v>
      </c>
      <c r="Q26" s="9">
        <v>37</v>
      </c>
      <c r="R26" s="9">
        <v>17</v>
      </c>
      <c r="S26" s="9">
        <v>19</v>
      </c>
      <c r="T26" s="9">
        <v>47</v>
      </c>
      <c r="U26" s="9">
        <v>17</v>
      </c>
      <c r="V26" s="9">
        <v>71</v>
      </c>
      <c r="W26" s="9">
        <v>14</v>
      </c>
      <c r="X26" s="9">
        <v>18</v>
      </c>
      <c r="Y26" s="9">
        <v>15</v>
      </c>
      <c r="Z26" s="9">
        <v>36</v>
      </c>
      <c r="AA26" s="9">
        <v>26</v>
      </c>
      <c r="AB26" s="9">
        <v>38</v>
      </c>
      <c r="AC26" s="9">
        <v>47</v>
      </c>
      <c r="AD26" s="9">
        <v>13</v>
      </c>
      <c r="AE26" s="9">
        <v>5</v>
      </c>
      <c r="AF26" s="9">
        <v>14</v>
      </c>
      <c r="AG26" s="9">
        <v>27</v>
      </c>
      <c r="AH26" s="9">
        <v>16</v>
      </c>
      <c r="AI26" s="9">
        <v>7</v>
      </c>
      <c r="AJ26" s="9">
        <v>21</v>
      </c>
      <c r="AK26" s="9">
        <v>5</v>
      </c>
      <c r="AL26" s="9">
        <v>23</v>
      </c>
      <c r="AM26" s="9">
        <v>31</v>
      </c>
      <c r="AN26" s="9">
        <v>7</v>
      </c>
      <c r="AO26" s="9">
        <v>5</v>
      </c>
      <c r="AP26" s="9">
        <v>13</v>
      </c>
      <c r="AQ26" s="9">
        <v>0</v>
      </c>
      <c r="AR26" s="9">
        <v>2</v>
      </c>
      <c r="AS26" s="9">
        <v>9</v>
      </c>
      <c r="AT26" s="9">
        <v>89</v>
      </c>
      <c r="AU26" s="22"/>
      <c r="AV26" s="22">
        <v>1</v>
      </c>
      <c r="AW26" s="22">
        <v>24</v>
      </c>
      <c r="AX26" s="22">
        <v>0</v>
      </c>
      <c r="AY26" s="22">
        <v>13</v>
      </c>
      <c r="AZ26" s="22">
        <v>0</v>
      </c>
      <c r="BA26" s="22">
        <f t="shared" si="1"/>
        <v>7</v>
      </c>
      <c r="BB26" s="23">
        <f t="shared" si="2"/>
        <v>15.1</v>
      </c>
      <c r="BC26" s="9">
        <f t="shared" si="3"/>
        <v>89</v>
      </c>
    </row>
    <row r="27" spans="1:55" x14ac:dyDescent="0.2">
      <c r="A27" s="9">
        <f t="shared" si="4"/>
        <v>110</v>
      </c>
      <c r="B27" s="7" t="str">
        <f t="shared" si="0"/>
        <v>a</v>
      </c>
      <c r="C27" s="9" t="s">
        <v>98</v>
      </c>
      <c r="D27" s="9">
        <v>74</v>
      </c>
      <c r="E27" s="9">
        <v>163</v>
      </c>
      <c r="F27" s="9">
        <v>193</v>
      </c>
      <c r="G27" s="9">
        <v>271</v>
      </c>
      <c r="H27" s="9">
        <v>176</v>
      </c>
      <c r="I27" s="9">
        <v>266</v>
      </c>
      <c r="J27" s="9">
        <v>167</v>
      </c>
      <c r="K27" s="9">
        <v>260</v>
      </c>
      <c r="L27" s="9">
        <v>201</v>
      </c>
      <c r="M27" s="9">
        <v>195</v>
      </c>
      <c r="N27" s="9">
        <v>180</v>
      </c>
      <c r="O27" s="9">
        <v>239</v>
      </c>
      <c r="P27" s="9">
        <v>224</v>
      </c>
      <c r="Q27" s="9">
        <v>321</v>
      </c>
      <c r="R27" s="9">
        <v>283</v>
      </c>
      <c r="S27" s="9">
        <v>243</v>
      </c>
      <c r="T27" s="9">
        <v>235</v>
      </c>
      <c r="U27" s="9">
        <v>259</v>
      </c>
      <c r="V27" s="9">
        <v>230</v>
      </c>
      <c r="W27" s="9">
        <v>206</v>
      </c>
      <c r="X27" s="9">
        <v>150</v>
      </c>
      <c r="Y27" s="9">
        <v>189</v>
      </c>
      <c r="Z27" s="9">
        <v>191</v>
      </c>
      <c r="AA27" s="9">
        <v>248</v>
      </c>
      <c r="AB27" s="9">
        <v>233</v>
      </c>
      <c r="AC27" s="9">
        <v>259</v>
      </c>
      <c r="AD27" s="9">
        <v>318</v>
      </c>
      <c r="AE27" s="9">
        <v>225</v>
      </c>
      <c r="AF27" s="9">
        <v>170</v>
      </c>
      <c r="AG27" s="9">
        <v>213</v>
      </c>
      <c r="AH27" s="9">
        <v>141</v>
      </c>
      <c r="AI27" s="9">
        <v>171</v>
      </c>
      <c r="AJ27" s="9">
        <v>222</v>
      </c>
      <c r="AK27" s="9">
        <v>204</v>
      </c>
      <c r="AL27" s="9">
        <v>164</v>
      </c>
      <c r="AM27" s="9">
        <v>279</v>
      </c>
      <c r="AN27" s="9">
        <v>149</v>
      </c>
      <c r="AO27" s="9">
        <v>153</v>
      </c>
      <c r="AP27" s="9">
        <v>164</v>
      </c>
      <c r="AQ27" s="9">
        <v>154</v>
      </c>
      <c r="AR27" s="9">
        <v>163</v>
      </c>
      <c r="AS27" s="9">
        <v>214</v>
      </c>
      <c r="AT27" s="9">
        <v>298</v>
      </c>
      <c r="AU27" s="22"/>
      <c r="AV27" s="22">
        <v>201</v>
      </c>
      <c r="AW27" s="22">
        <v>211</v>
      </c>
      <c r="AX27" s="22">
        <v>229</v>
      </c>
      <c r="AY27" s="22">
        <v>198</v>
      </c>
      <c r="AZ27" s="22">
        <v>248</v>
      </c>
      <c r="BA27" s="22">
        <f t="shared" si="1"/>
        <v>10</v>
      </c>
      <c r="BB27" s="23">
        <f t="shared" si="2"/>
        <v>208</v>
      </c>
      <c r="BC27" s="9">
        <f t="shared" si="3"/>
        <v>321</v>
      </c>
    </row>
    <row r="28" spans="1:55" x14ac:dyDescent="0.2">
      <c r="A28" s="9">
        <f t="shared" si="4"/>
        <v>115</v>
      </c>
      <c r="B28" s="7" t="str">
        <f t="shared" si="0"/>
        <v>a</v>
      </c>
      <c r="C28" s="9" t="s">
        <v>99</v>
      </c>
      <c r="D28" s="9">
        <v>14</v>
      </c>
      <c r="E28" s="9">
        <v>5</v>
      </c>
      <c r="F28" s="9">
        <v>30</v>
      </c>
      <c r="G28" s="9">
        <v>34</v>
      </c>
      <c r="H28" s="9">
        <v>35</v>
      </c>
      <c r="I28" s="9">
        <v>32</v>
      </c>
      <c r="J28" s="9">
        <v>10</v>
      </c>
      <c r="K28" s="9">
        <v>12</v>
      </c>
      <c r="L28" s="9">
        <v>22</v>
      </c>
      <c r="M28" s="9">
        <v>19</v>
      </c>
      <c r="N28" s="9">
        <v>14</v>
      </c>
      <c r="O28" s="9">
        <v>66</v>
      </c>
      <c r="P28" s="9">
        <v>12</v>
      </c>
      <c r="Q28" s="9">
        <v>33</v>
      </c>
      <c r="R28" s="9">
        <v>2</v>
      </c>
      <c r="S28" s="9">
        <v>20</v>
      </c>
      <c r="T28" s="9">
        <v>43</v>
      </c>
      <c r="U28" s="9">
        <v>10</v>
      </c>
      <c r="V28" s="9">
        <v>29</v>
      </c>
      <c r="W28" s="9">
        <v>12</v>
      </c>
      <c r="X28" s="9">
        <v>3</v>
      </c>
      <c r="Y28" s="9">
        <v>43</v>
      </c>
      <c r="Z28" s="9">
        <v>65</v>
      </c>
      <c r="AA28" s="9">
        <v>38</v>
      </c>
      <c r="AB28" s="9">
        <v>31</v>
      </c>
      <c r="AC28" s="9">
        <v>13</v>
      </c>
      <c r="AD28" s="9">
        <v>54</v>
      </c>
      <c r="AE28" s="9">
        <v>24</v>
      </c>
      <c r="AF28" s="9">
        <v>15</v>
      </c>
      <c r="AG28" s="9">
        <v>4</v>
      </c>
      <c r="AH28" s="9">
        <v>8</v>
      </c>
      <c r="AI28" s="9">
        <v>11</v>
      </c>
      <c r="AJ28" s="9">
        <v>20</v>
      </c>
      <c r="AK28" s="9">
        <v>22</v>
      </c>
      <c r="AL28" s="9">
        <v>27</v>
      </c>
      <c r="AM28" s="9">
        <v>15</v>
      </c>
      <c r="AN28" s="9">
        <v>2</v>
      </c>
      <c r="AO28" s="9">
        <v>3</v>
      </c>
      <c r="AP28" s="9">
        <v>1</v>
      </c>
      <c r="AQ28" s="9">
        <v>15</v>
      </c>
      <c r="AR28" s="9">
        <v>25</v>
      </c>
      <c r="AS28" s="9">
        <v>27</v>
      </c>
      <c r="AT28" s="9">
        <v>33</v>
      </c>
      <c r="AU28" s="22"/>
      <c r="AV28" s="22">
        <v>22</v>
      </c>
      <c r="AW28" s="22">
        <v>4</v>
      </c>
      <c r="AX28" s="22">
        <v>5</v>
      </c>
      <c r="AY28" s="22">
        <v>12</v>
      </c>
      <c r="AZ28" s="22">
        <v>15</v>
      </c>
      <c r="BA28" s="22">
        <f t="shared" si="1"/>
        <v>10</v>
      </c>
      <c r="BB28" s="23">
        <f t="shared" si="2"/>
        <v>15.9</v>
      </c>
      <c r="BC28" s="9">
        <f t="shared" si="3"/>
        <v>66</v>
      </c>
    </row>
    <row r="29" spans="1:55" x14ac:dyDescent="0.2">
      <c r="A29" s="9">
        <f t="shared" si="4"/>
        <v>120</v>
      </c>
      <c r="B29" s="7" t="str">
        <f t="shared" si="0"/>
        <v>f</v>
      </c>
      <c r="C29" s="9" t="s">
        <v>100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1</v>
      </c>
      <c r="Q29" s="9">
        <v>0</v>
      </c>
      <c r="R29" s="9">
        <v>0</v>
      </c>
      <c r="S29" s="9">
        <v>0</v>
      </c>
      <c r="T29" s="9">
        <v>2</v>
      </c>
      <c r="U29" s="9">
        <v>0</v>
      </c>
      <c r="V29" s="9">
        <v>2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22"/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f t="shared" si="1"/>
        <v>0</v>
      </c>
      <c r="BB29" s="23">
        <f t="shared" si="2"/>
        <v>0</v>
      </c>
      <c r="BC29" s="9">
        <f t="shared" si="3"/>
        <v>2</v>
      </c>
    </row>
    <row r="30" spans="1:55" x14ac:dyDescent="0.2">
      <c r="A30" s="9">
        <f t="shared" si="4"/>
        <v>125</v>
      </c>
      <c r="B30" s="7" t="str">
        <f t="shared" si="0"/>
        <v>f</v>
      </c>
      <c r="C30" s="9" t="s">
        <v>105</v>
      </c>
      <c r="D30" s="9">
        <v>0</v>
      </c>
      <c r="E30" s="9">
        <v>0</v>
      </c>
      <c r="F30" s="9">
        <v>0</v>
      </c>
      <c r="G30" s="9">
        <v>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2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22"/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f t="shared" si="1"/>
        <v>0</v>
      </c>
      <c r="BB30" s="23">
        <f t="shared" si="2"/>
        <v>0</v>
      </c>
      <c r="BC30" s="9">
        <f t="shared" si="3"/>
        <v>2</v>
      </c>
    </row>
    <row r="31" spans="1:55" x14ac:dyDescent="0.2">
      <c r="A31" s="9">
        <f t="shared" si="4"/>
        <v>130</v>
      </c>
      <c r="B31" s="7" t="str">
        <f t="shared" si="0"/>
        <v>a</v>
      </c>
      <c r="C31" s="9" t="s">
        <v>283</v>
      </c>
      <c r="D31" s="9">
        <v>0</v>
      </c>
      <c r="E31" s="9">
        <v>2</v>
      </c>
      <c r="F31" s="9">
        <v>0</v>
      </c>
      <c r="G31" s="9">
        <v>4</v>
      </c>
      <c r="H31" s="9">
        <v>1</v>
      </c>
      <c r="I31" s="9">
        <v>7</v>
      </c>
      <c r="J31" s="9">
        <v>3</v>
      </c>
      <c r="K31" s="9">
        <v>5</v>
      </c>
      <c r="L31" s="9">
        <v>9</v>
      </c>
      <c r="M31" s="9">
        <v>7</v>
      </c>
      <c r="N31" s="9">
        <v>1</v>
      </c>
      <c r="O31" s="9">
        <v>0</v>
      </c>
      <c r="P31" s="9">
        <v>3</v>
      </c>
      <c r="Q31" s="9">
        <v>5</v>
      </c>
      <c r="R31" s="9">
        <v>2</v>
      </c>
      <c r="S31" s="9">
        <v>6</v>
      </c>
      <c r="T31" s="9">
        <v>6</v>
      </c>
      <c r="U31" s="9">
        <v>3</v>
      </c>
      <c r="V31" s="9">
        <v>5</v>
      </c>
      <c r="W31" s="9">
        <v>3</v>
      </c>
      <c r="X31" s="9">
        <v>0</v>
      </c>
      <c r="Y31" s="9">
        <v>4</v>
      </c>
      <c r="Z31" s="9">
        <v>6</v>
      </c>
      <c r="AA31" s="9">
        <v>25</v>
      </c>
      <c r="AB31" s="9">
        <v>8</v>
      </c>
      <c r="AC31" s="9">
        <v>5</v>
      </c>
      <c r="AD31" s="9">
        <v>9</v>
      </c>
      <c r="AE31" s="9">
        <v>2</v>
      </c>
      <c r="AF31" s="9">
        <v>6</v>
      </c>
      <c r="AG31" s="9">
        <v>9</v>
      </c>
      <c r="AH31" s="9">
        <v>2</v>
      </c>
      <c r="AI31" s="9">
        <v>6</v>
      </c>
      <c r="AJ31" s="9">
        <v>5</v>
      </c>
      <c r="AK31" s="9">
        <v>2</v>
      </c>
      <c r="AL31" s="9">
        <v>2</v>
      </c>
      <c r="AM31" s="9">
        <v>0</v>
      </c>
      <c r="AN31" s="9">
        <v>2</v>
      </c>
      <c r="AO31" s="9">
        <v>7</v>
      </c>
      <c r="AP31" s="9">
        <v>7</v>
      </c>
      <c r="AQ31" s="9">
        <v>15</v>
      </c>
      <c r="AR31" s="9">
        <v>5</v>
      </c>
      <c r="AS31" s="9">
        <v>11</v>
      </c>
      <c r="AT31" s="9">
        <v>2</v>
      </c>
      <c r="AU31" s="22"/>
      <c r="AV31" s="22">
        <v>7</v>
      </c>
      <c r="AW31" s="22">
        <v>7</v>
      </c>
      <c r="AX31" s="22">
        <v>9</v>
      </c>
      <c r="AY31" s="22">
        <v>4</v>
      </c>
      <c r="AZ31" s="22">
        <v>11</v>
      </c>
      <c r="BA31" s="22">
        <f t="shared" si="1"/>
        <v>10</v>
      </c>
      <c r="BB31" s="23">
        <f t="shared" si="2"/>
        <v>7.8</v>
      </c>
      <c r="BC31" s="9">
        <f t="shared" si="3"/>
        <v>25</v>
      </c>
    </row>
    <row r="32" spans="1:55" x14ac:dyDescent="0.2">
      <c r="A32" s="9">
        <f t="shared" si="4"/>
        <v>135</v>
      </c>
      <c r="B32" s="7" t="str">
        <f t="shared" si="0"/>
        <v>a</v>
      </c>
      <c r="C32" s="9" t="s">
        <v>106</v>
      </c>
      <c r="D32" s="9">
        <v>25</v>
      </c>
      <c r="E32" s="9">
        <v>28</v>
      </c>
      <c r="F32" s="9">
        <v>59</v>
      </c>
      <c r="G32" s="9">
        <v>154</v>
      </c>
      <c r="H32" s="9">
        <v>63</v>
      </c>
      <c r="I32" s="9">
        <v>109</v>
      </c>
      <c r="J32" s="9">
        <v>44</v>
      </c>
      <c r="K32" s="9">
        <v>94</v>
      </c>
      <c r="L32" s="9">
        <v>71</v>
      </c>
      <c r="M32" s="9">
        <v>41</v>
      </c>
      <c r="N32" s="9">
        <v>32</v>
      </c>
      <c r="O32" s="9">
        <v>17</v>
      </c>
      <c r="P32" s="9">
        <v>29</v>
      </c>
      <c r="Q32" s="9">
        <v>37</v>
      </c>
      <c r="R32" s="9">
        <v>16</v>
      </c>
      <c r="S32" s="9">
        <v>19</v>
      </c>
      <c r="T32" s="9">
        <v>27</v>
      </c>
      <c r="U32" s="9">
        <v>19</v>
      </c>
      <c r="V32" s="9">
        <v>47</v>
      </c>
      <c r="W32" s="9">
        <v>26</v>
      </c>
      <c r="X32" s="9">
        <v>3</v>
      </c>
      <c r="Y32" s="9">
        <v>27</v>
      </c>
      <c r="Z32" s="9">
        <v>36</v>
      </c>
      <c r="AA32" s="9">
        <v>38</v>
      </c>
      <c r="AB32" s="9">
        <v>26</v>
      </c>
      <c r="AC32" s="9">
        <v>28</v>
      </c>
      <c r="AD32" s="9">
        <v>12</v>
      </c>
      <c r="AE32" s="9">
        <v>1</v>
      </c>
      <c r="AF32" s="9">
        <v>7</v>
      </c>
      <c r="AG32" s="9">
        <v>1</v>
      </c>
      <c r="AH32" s="9">
        <v>11</v>
      </c>
      <c r="AI32" s="9">
        <v>16</v>
      </c>
      <c r="AJ32" s="9">
        <v>27</v>
      </c>
      <c r="AK32" s="9">
        <v>3</v>
      </c>
      <c r="AL32" s="9">
        <v>2</v>
      </c>
      <c r="AM32" s="9">
        <v>3</v>
      </c>
      <c r="AN32" s="9">
        <v>0</v>
      </c>
      <c r="AO32" s="9">
        <v>4</v>
      </c>
      <c r="AP32" s="9">
        <v>1</v>
      </c>
      <c r="AQ32" s="9">
        <v>4</v>
      </c>
      <c r="AR32" s="9">
        <v>8</v>
      </c>
      <c r="AS32" s="9">
        <v>7</v>
      </c>
      <c r="AT32" s="9">
        <v>5</v>
      </c>
      <c r="AU32" s="22"/>
      <c r="AV32" s="22">
        <v>8</v>
      </c>
      <c r="AW32" s="22">
        <v>6</v>
      </c>
      <c r="AX32" s="22">
        <v>4</v>
      </c>
      <c r="AY32" s="22">
        <v>3</v>
      </c>
      <c r="AZ32" s="22">
        <v>3</v>
      </c>
      <c r="BA32" s="22">
        <f t="shared" si="1"/>
        <v>10</v>
      </c>
      <c r="BB32" s="23">
        <f t="shared" si="2"/>
        <v>4.9000000000000004</v>
      </c>
      <c r="BC32" s="9">
        <f t="shared" si="3"/>
        <v>154</v>
      </c>
    </row>
    <row r="33" spans="1:55" x14ac:dyDescent="0.2">
      <c r="A33" s="9">
        <f t="shared" si="4"/>
        <v>140</v>
      </c>
      <c r="B33" s="7" t="str">
        <f t="shared" si="0"/>
        <v>a</v>
      </c>
      <c r="C33" s="9" t="s">
        <v>107</v>
      </c>
      <c r="D33" s="9">
        <v>52</v>
      </c>
      <c r="E33" s="9">
        <v>73</v>
      </c>
      <c r="F33" s="9">
        <v>99</v>
      </c>
      <c r="G33" s="9">
        <v>169</v>
      </c>
      <c r="H33" s="9">
        <v>59</v>
      </c>
      <c r="I33" s="9">
        <v>117</v>
      </c>
      <c r="J33" s="9">
        <v>106</v>
      </c>
      <c r="K33" s="9">
        <v>145</v>
      </c>
      <c r="L33" s="9">
        <v>102</v>
      </c>
      <c r="M33" s="9">
        <v>144</v>
      </c>
      <c r="N33" s="9">
        <v>186</v>
      </c>
      <c r="O33" s="9">
        <v>158</v>
      </c>
      <c r="P33" s="9">
        <v>267</v>
      </c>
      <c r="Q33" s="9">
        <v>334</v>
      </c>
      <c r="R33" s="9">
        <v>107</v>
      </c>
      <c r="S33" s="9">
        <v>206</v>
      </c>
      <c r="T33" s="9">
        <v>225</v>
      </c>
      <c r="U33" s="9">
        <v>134</v>
      </c>
      <c r="V33" s="9">
        <v>165</v>
      </c>
      <c r="W33" s="9">
        <v>124</v>
      </c>
      <c r="X33" s="9">
        <v>126</v>
      </c>
      <c r="Y33" s="9">
        <v>137</v>
      </c>
      <c r="Z33" s="9">
        <v>149</v>
      </c>
      <c r="AA33" s="9">
        <v>158</v>
      </c>
      <c r="AB33" s="9">
        <v>117</v>
      </c>
      <c r="AC33" s="9">
        <v>150</v>
      </c>
      <c r="AD33" s="9">
        <v>179</v>
      </c>
      <c r="AE33" s="9">
        <v>100</v>
      </c>
      <c r="AF33" s="9">
        <v>79</v>
      </c>
      <c r="AG33" s="9">
        <v>89</v>
      </c>
      <c r="AH33" s="9">
        <v>84</v>
      </c>
      <c r="AI33" s="9">
        <v>55</v>
      </c>
      <c r="AJ33" s="9">
        <v>65</v>
      </c>
      <c r="AK33" s="9">
        <v>64</v>
      </c>
      <c r="AL33" s="9">
        <v>90</v>
      </c>
      <c r="AM33" s="9">
        <v>135</v>
      </c>
      <c r="AN33" s="9">
        <v>131</v>
      </c>
      <c r="AO33" s="9">
        <v>67</v>
      </c>
      <c r="AP33" s="9">
        <v>49</v>
      </c>
      <c r="AQ33" s="9">
        <v>93</v>
      </c>
      <c r="AR33" s="9">
        <v>73</v>
      </c>
      <c r="AS33" s="9">
        <v>75</v>
      </c>
      <c r="AT33" s="9">
        <v>61</v>
      </c>
      <c r="AU33" s="22"/>
      <c r="AV33" s="22">
        <v>76</v>
      </c>
      <c r="AW33" s="22">
        <v>41</v>
      </c>
      <c r="AX33" s="22">
        <v>41</v>
      </c>
      <c r="AY33" s="22">
        <v>53</v>
      </c>
      <c r="AZ33" s="22">
        <v>39</v>
      </c>
      <c r="BA33" s="22">
        <f t="shared" si="1"/>
        <v>10</v>
      </c>
      <c r="BB33" s="23">
        <f t="shared" si="2"/>
        <v>60.1</v>
      </c>
      <c r="BC33" s="9">
        <f t="shared" si="3"/>
        <v>334</v>
      </c>
    </row>
    <row r="34" spans="1:55" x14ac:dyDescent="0.2">
      <c r="A34" s="9">
        <f t="shared" si="4"/>
        <v>145</v>
      </c>
      <c r="B34" s="7" t="str">
        <f t="shared" si="0"/>
        <v>a</v>
      </c>
      <c r="C34" s="9" t="s">
        <v>108</v>
      </c>
      <c r="D34" s="9">
        <v>10</v>
      </c>
      <c r="E34" s="9">
        <v>14</v>
      </c>
      <c r="F34" s="9">
        <v>28</v>
      </c>
      <c r="G34" s="9">
        <v>17</v>
      </c>
      <c r="H34" s="9">
        <v>13</v>
      </c>
      <c r="I34" s="9">
        <v>25</v>
      </c>
      <c r="J34" s="9">
        <v>12</v>
      </c>
      <c r="K34" s="9">
        <v>20</v>
      </c>
      <c r="L34" s="9">
        <v>43</v>
      </c>
      <c r="M34" s="9">
        <v>17</v>
      </c>
      <c r="N34" s="9">
        <v>9</v>
      </c>
      <c r="O34" s="9">
        <v>19</v>
      </c>
      <c r="P34" s="9">
        <v>30</v>
      </c>
      <c r="Q34" s="9">
        <v>22</v>
      </c>
      <c r="R34" s="9">
        <v>22</v>
      </c>
      <c r="S34" s="9">
        <v>17</v>
      </c>
      <c r="T34" s="9">
        <v>19</v>
      </c>
      <c r="U34" s="9">
        <v>25</v>
      </c>
      <c r="V34" s="9">
        <v>13</v>
      </c>
      <c r="W34" s="9">
        <v>20</v>
      </c>
      <c r="X34" s="9">
        <v>8</v>
      </c>
      <c r="Y34" s="9">
        <v>30</v>
      </c>
      <c r="Z34" s="9">
        <v>20</v>
      </c>
      <c r="AA34" s="9">
        <v>15</v>
      </c>
      <c r="AB34" s="9">
        <v>20</v>
      </c>
      <c r="AC34" s="9">
        <v>25</v>
      </c>
      <c r="AD34" s="9">
        <v>16</v>
      </c>
      <c r="AE34" s="9">
        <v>11</v>
      </c>
      <c r="AF34" s="9">
        <v>9</v>
      </c>
      <c r="AG34" s="9">
        <v>9</v>
      </c>
      <c r="AH34" s="9">
        <v>13</v>
      </c>
      <c r="AI34" s="9">
        <v>26</v>
      </c>
      <c r="AJ34" s="9">
        <v>20</v>
      </c>
      <c r="AK34" s="9">
        <v>14</v>
      </c>
      <c r="AL34" s="9">
        <v>10</v>
      </c>
      <c r="AM34" s="9">
        <v>23</v>
      </c>
      <c r="AN34" s="9">
        <v>10</v>
      </c>
      <c r="AO34" s="9">
        <v>15</v>
      </c>
      <c r="AP34" s="9">
        <v>19</v>
      </c>
      <c r="AQ34" s="9">
        <v>14</v>
      </c>
      <c r="AR34" s="9">
        <v>21</v>
      </c>
      <c r="AS34" s="9">
        <v>25</v>
      </c>
      <c r="AT34" s="9">
        <v>22</v>
      </c>
      <c r="AU34" s="22"/>
      <c r="AV34" s="22">
        <v>19</v>
      </c>
      <c r="AW34" s="22">
        <v>23</v>
      </c>
      <c r="AX34" s="22">
        <v>19</v>
      </c>
      <c r="AY34" s="22">
        <v>10</v>
      </c>
      <c r="AZ34" s="22">
        <v>10</v>
      </c>
      <c r="BA34" s="22">
        <f t="shared" si="1"/>
        <v>10</v>
      </c>
      <c r="BB34" s="23">
        <f t="shared" si="2"/>
        <v>18.2</v>
      </c>
      <c r="BC34" s="9">
        <f t="shared" si="3"/>
        <v>43</v>
      </c>
    </row>
    <row r="35" spans="1:55" x14ac:dyDescent="0.2">
      <c r="A35" s="9">
        <f t="shared" si="4"/>
        <v>150</v>
      </c>
      <c r="B35" s="7" t="str">
        <f t="shared" si="0"/>
        <v>d</v>
      </c>
      <c r="C35" s="9" t="s">
        <v>63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1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6</v>
      </c>
      <c r="AL35" s="9">
        <v>4</v>
      </c>
      <c r="AM35" s="9">
        <v>3</v>
      </c>
      <c r="AN35" s="9">
        <v>0</v>
      </c>
      <c r="AO35" s="9">
        <v>0</v>
      </c>
      <c r="AP35" s="9">
        <v>2</v>
      </c>
      <c r="AQ35" s="9">
        <v>0</v>
      </c>
      <c r="AR35" s="9">
        <v>0</v>
      </c>
      <c r="AS35" s="9">
        <v>0</v>
      </c>
      <c r="AT35" s="9">
        <v>0</v>
      </c>
      <c r="AU35" s="22"/>
      <c r="AV35" s="22">
        <v>1</v>
      </c>
      <c r="AW35" s="22">
        <v>0</v>
      </c>
      <c r="AX35" s="22">
        <v>4</v>
      </c>
      <c r="AY35" s="22">
        <v>0</v>
      </c>
      <c r="AZ35" s="22">
        <v>0</v>
      </c>
      <c r="BA35" s="22">
        <f t="shared" si="1"/>
        <v>3</v>
      </c>
      <c r="BB35" s="23">
        <f t="shared" si="2"/>
        <v>0.7</v>
      </c>
      <c r="BC35" s="9">
        <f t="shared" si="3"/>
        <v>6</v>
      </c>
    </row>
    <row r="36" spans="1:55" x14ac:dyDescent="0.2">
      <c r="A36" s="9">
        <f t="shared" si="4"/>
        <v>155</v>
      </c>
      <c r="B36" s="7" t="str">
        <f t="shared" si="0"/>
        <v>e</v>
      </c>
      <c r="C36" s="9" t="s">
        <v>64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1</v>
      </c>
      <c r="AQ36" s="9">
        <v>0</v>
      </c>
      <c r="AR36" s="9">
        <v>0</v>
      </c>
      <c r="AS36" s="9">
        <v>0</v>
      </c>
      <c r="AT36" s="9">
        <v>0</v>
      </c>
      <c r="AU36" s="22"/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f t="shared" si="1"/>
        <v>1</v>
      </c>
      <c r="BB36" s="23">
        <f t="shared" si="2"/>
        <v>0.1</v>
      </c>
      <c r="BC36" s="9">
        <f t="shared" si="3"/>
        <v>1</v>
      </c>
    </row>
    <row r="37" spans="1:55" x14ac:dyDescent="0.2">
      <c r="A37" s="9">
        <f t="shared" si="4"/>
        <v>160</v>
      </c>
      <c r="B37" s="7" t="str">
        <f t="shared" si="0"/>
        <v>f</v>
      </c>
      <c r="C37" s="9" t="s">
        <v>65</v>
      </c>
      <c r="D37" s="9">
        <v>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22"/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f t="shared" si="1"/>
        <v>0</v>
      </c>
      <c r="BB37" s="23">
        <f t="shared" si="2"/>
        <v>0</v>
      </c>
      <c r="BC37" s="9">
        <f t="shared" si="3"/>
        <v>1</v>
      </c>
    </row>
    <row r="38" spans="1:55" x14ac:dyDescent="0.2">
      <c r="A38" s="9">
        <f t="shared" si="4"/>
        <v>165</v>
      </c>
      <c r="B38" s="7" t="str">
        <f t="shared" si="0"/>
        <v>f</v>
      </c>
      <c r="C38" s="9" t="s">
        <v>66</v>
      </c>
      <c r="D38" s="9">
        <v>0</v>
      </c>
      <c r="E38" s="9">
        <v>0</v>
      </c>
      <c r="F38" s="9">
        <v>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1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22"/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f t="shared" si="1"/>
        <v>0</v>
      </c>
      <c r="BB38" s="23">
        <f t="shared" si="2"/>
        <v>0</v>
      </c>
      <c r="BC38" s="9">
        <f t="shared" si="3"/>
        <v>1</v>
      </c>
    </row>
    <row r="39" spans="1:55" x14ac:dyDescent="0.2">
      <c r="A39" s="9">
        <f t="shared" si="4"/>
        <v>170</v>
      </c>
      <c r="B39" s="7" t="str">
        <f t="shared" si="0"/>
        <v>f</v>
      </c>
      <c r="C39" s="9" t="s">
        <v>67</v>
      </c>
      <c r="D39" s="9">
        <v>7</v>
      </c>
      <c r="E39" s="9">
        <v>0</v>
      </c>
      <c r="F39" s="9">
        <v>2</v>
      </c>
      <c r="G39" s="9">
        <v>9</v>
      </c>
      <c r="H39" s="9">
        <v>3</v>
      </c>
      <c r="I39" s="9">
        <v>9</v>
      </c>
      <c r="J39" s="9">
        <v>6</v>
      </c>
      <c r="K39" s="9">
        <v>5</v>
      </c>
      <c r="L39" s="9">
        <v>1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2</v>
      </c>
      <c r="W39" s="9">
        <v>2</v>
      </c>
      <c r="X39" s="9">
        <v>0</v>
      </c>
      <c r="Y39" s="9">
        <v>1</v>
      </c>
      <c r="Z39" s="9">
        <v>2</v>
      </c>
      <c r="AA39" s="9">
        <v>1</v>
      </c>
      <c r="AB39" s="9">
        <v>0</v>
      </c>
      <c r="AC39" s="9">
        <v>0</v>
      </c>
      <c r="AD39" s="9">
        <v>1</v>
      </c>
      <c r="AE39" s="9">
        <v>0</v>
      </c>
      <c r="AF39" s="9">
        <v>2</v>
      </c>
      <c r="AG39" s="9">
        <v>2</v>
      </c>
      <c r="AH39" s="9">
        <v>5</v>
      </c>
      <c r="AI39" s="9">
        <v>7</v>
      </c>
      <c r="AJ39" s="9">
        <v>10</v>
      </c>
      <c r="AK39" s="9">
        <v>0</v>
      </c>
      <c r="AL39" s="9">
        <v>2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22"/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f t="shared" si="1"/>
        <v>0</v>
      </c>
      <c r="BB39" s="23">
        <f t="shared" si="2"/>
        <v>0</v>
      </c>
      <c r="BC39" s="9">
        <f t="shared" si="3"/>
        <v>10</v>
      </c>
    </row>
    <row r="40" spans="1:55" x14ac:dyDescent="0.2">
      <c r="A40" s="9">
        <f t="shared" si="4"/>
        <v>175</v>
      </c>
      <c r="B40" s="7" t="str">
        <f t="shared" si="0"/>
        <v>f</v>
      </c>
      <c r="C40" s="9" t="s">
        <v>68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8</v>
      </c>
      <c r="J40" s="9">
        <v>0</v>
      </c>
      <c r="K40" s="9">
        <v>0</v>
      </c>
      <c r="L40" s="9">
        <v>1</v>
      </c>
      <c r="M40" s="9">
        <v>1</v>
      </c>
      <c r="N40" s="9">
        <v>1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22"/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f t="shared" si="1"/>
        <v>0</v>
      </c>
      <c r="BB40" s="23">
        <f t="shared" si="2"/>
        <v>0</v>
      </c>
      <c r="BC40" s="9">
        <f t="shared" si="3"/>
        <v>8</v>
      </c>
    </row>
    <row r="41" spans="1:55" x14ac:dyDescent="0.2">
      <c r="A41" s="9">
        <f t="shared" si="4"/>
        <v>180</v>
      </c>
      <c r="B41" s="7" t="str">
        <f t="shared" si="0"/>
        <v>f</v>
      </c>
      <c r="C41" s="9" t="s">
        <v>69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22"/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f t="shared" si="1"/>
        <v>0</v>
      </c>
      <c r="BB41" s="23">
        <f t="shared" si="2"/>
        <v>0</v>
      </c>
      <c r="BC41" s="9">
        <f t="shared" si="3"/>
        <v>1</v>
      </c>
    </row>
    <row r="42" spans="1:55" x14ac:dyDescent="0.2">
      <c r="A42" s="9">
        <f t="shared" si="4"/>
        <v>185</v>
      </c>
      <c r="B42" s="7" t="str">
        <f t="shared" si="0"/>
        <v>f</v>
      </c>
      <c r="C42" s="9" t="s">
        <v>70</v>
      </c>
      <c r="D42" s="9">
        <v>0</v>
      </c>
      <c r="E42" s="9">
        <v>0</v>
      </c>
      <c r="F42" s="9">
        <v>0</v>
      </c>
      <c r="G42" s="9">
        <v>6</v>
      </c>
      <c r="H42" s="9">
        <v>0</v>
      </c>
      <c r="I42" s="9">
        <v>2</v>
      </c>
      <c r="J42" s="9">
        <v>9</v>
      </c>
      <c r="K42" s="9">
        <v>1</v>
      </c>
      <c r="L42" s="9">
        <v>0</v>
      </c>
      <c r="M42" s="9">
        <v>1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22"/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f t="shared" si="1"/>
        <v>0</v>
      </c>
      <c r="BB42" s="23">
        <f t="shared" si="2"/>
        <v>0</v>
      </c>
      <c r="BC42" s="9">
        <f t="shared" si="3"/>
        <v>9</v>
      </c>
    </row>
    <row r="43" spans="1:55" x14ac:dyDescent="0.2">
      <c r="A43" s="9">
        <f t="shared" si="4"/>
        <v>190</v>
      </c>
      <c r="B43" s="7" t="str">
        <f t="shared" si="0"/>
        <v>a</v>
      </c>
      <c r="C43" s="9" t="s">
        <v>71</v>
      </c>
      <c r="D43" s="9">
        <v>3</v>
      </c>
      <c r="E43" s="9">
        <v>5</v>
      </c>
      <c r="F43" s="9">
        <v>33</v>
      </c>
      <c r="G43" s="9">
        <v>78</v>
      </c>
      <c r="H43" s="9">
        <v>29</v>
      </c>
      <c r="I43" s="9">
        <v>39</v>
      </c>
      <c r="J43" s="9">
        <v>20</v>
      </c>
      <c r="K43" s="9">
        <v>22</v>
      </c>
      <c r="L43" s="9">
        <v>8</v>
      </c>
      <c r="M43" s="9">
        <v>19</v>
      </c>
      <c r="N43" s="9">
        <v>15</v>
      </c>
      <c r="O43" s="9">
        <v>27</v>
      </c>
      <c r="P43" s="9">
        <v>23</v>
      </c>
      <c r="Q43" s="9">
        <v>25</v>
      </c>
      <c r="R43" s="9">
        <v>29</v>
      </c>
      <c r="S43" s="9">
        <v>32</v>
      </c>
      <c r="T43" s="9">
        <v>37</v>
      </c>
      <c r="U43" s="9">
        <v>27</v>
      </c>
      <c r="V43" s="9">
        <v>23</v>
      </c>
      <c r="W43" s="9">
        <v>33</v>
      </c>
      <c r="X43" s="9">
        <v>39</v>
      </c>
      <c r="Y43" s="9">
        <v>34</v>
      </c>
      <c r="Z43" s="9">
        <v>50</v>
      </c>
      <c r="AA43" s="9">
        <v>56</v>
      </c>
      <c r="AB43" s="9">
        <v>28</v>
      </c>
      <c r="AC43" s="9">
        <v>39</v>
      </c>
      <c r="AD43" s="9">
        <v>31</v>
      </c>
      <c r="AE43" s="9">
        <v>29</v>
      </c>
      <c r="AF43" s="9">
        <v>33</v>
      </c>
      <c r="AG43" s="9">
        <v>24</v>
      </c>
      <c r="AH43" s="9">
        <v>17</v>
      </c>
      <c r="AI43" s="9">
        <v>29</v>
      </c>
      <c r="AJ43" s="9">
        <v>38</v>
      </c>
      <c r="AK43" s="9">
        <v>27</v>
      </c>
      <c r="AL43" s="9">
        <v>20</v>
      </c>
      <c r="AM43" s="9">
        <v>34</v>
      </c>
      <c r="AN43" s="9">
        <v>24</v>
      </c>
      <c r="AO43" s="9">
        <v>32</v>
      </c>
      <c r="AP43" s="9">
        <v>14</v>
      </c>
      <c r="AQ43" s="9">
        <v>21</v>
      </c>
      <c r="AR43" s="9">
        <v>24</v>
      </c>
      <c r="AS43" s="9">
        <v>22</v>
      </c>
      <c r="AT43" s="9">
        <v>50</v>
      </c>
      <c r="AU43" s="22"/>
      <c r="AV43" s="22">
        <v>32</v>
      </c>
      <c r="AW43" s="22">
        <v>43</v>
      </c>
      <c r="AX43" s="22">
        <v>31</v>
      </c>
      <c r="AY43" s="22">
        <v>26</v>
      </c>
      <c r="AZ43" s="22">
        <v>38</v>
      </c>
      <c r="BA43" s="22">
        <f t="shared" si="1"/>
        <v>10</v>
      </c>
      <c r="BB43" s="23">
        <f t="shared" si="2"/>
        <v>30.1</v>
      </c>
      <c r="BC43" s="9">
        <f t="shared" si="3"/>
        <v>78</v>
      </c>
    </row>
    <row r="44" spans="1:55" x14ac:dyDescent="0.2">
      <c r="A44" s="9">
        <f t="shared" si="4"/>
        <v>195</v>
      </c>
      <c r="B44" s="7" t="str">
        <f t="shared" si="0"/>
        <v>f</v>
      </c>
      <c r="C44" s="9" t="s">
        <v>77</v>
      </c>
      <c r="D44" s="9">
        <v>0</v>
      </c>
      <c r="E44" s="9">
        <v>0</v>
      </c>
      <c r="F44" s="9">
        <v>0</v>
      </c>
      <c r="G44" s="9">
        <v>1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22"/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f t="shared" si="1"/>
        <v>0</v>
      </c>
      <c r="BB44" s="23">
        <f t="shared" si="2"/>
        <v>0</v>
      </c>
      <c r="BC44" s="9">
        <f t="shared" si="3"/>
        <v>1</v>
      </c>
    </row>
    <row r="45" spans="1:55" x14ac:dyDescent="0.2">
      <c r="A45" s="9">
        <f t="shared" si="4"/>
        <v>200</v>
      </c>
      <c r="B45" s="7" t="str">
        <f t="shared" si="0"/>
        <v>f</v>
      </c>
      <c r="C45" s="9" t="s">
        <v>78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1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22"/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f t="shared" si="1"/>
        <v>0</v>
      </c>
      <c r="BB45" s="23">
        <f t="shared" si="2"/>
        <v>0</v>
      </c>
      <c r="BC45" s="9">
        <f t="shared" si="3"/>
        <v>1</v>
      </c>
    </row>
    <row r="46" spans="1:55" x14ac:dyDescent="0.2">
      <c r="A46" s="9">
        <f t="shared" si="4"/>
        <v>205</v>
      </c>
      <c r="B46" s="7" t="str">
        <f t="shared" si="0"/>
        <v>f</v>
      </c>
      <c r="C46" s="9" t="s">
        <v>79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5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22"/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f t="shared" si="1"/>
        <v>0</v>
      </c>
      <c r="BB46" s="23">
        <f t="shared" si="2"/>
        <v>0</v>
      </c>
      <c r="BC46" s="9">
        <f t="shared" si="3"/>
        <v>5</v>
      </c>
    </row>
    <row r="47" spans="1:55" x14ac:dyDescent="0.2">
      <c r="A47" s="9">
        <f t="shared" si="4"/>
        <v>210</v>
      </c>
      <c r="B47" s="7" t="str">
        <f t="shared" si="0"/>
        <v>f</v>
      </c>
      <c r="C47" s="9" t="s">
        <v>85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1</v>
      </c>
      <c r="L47" s="9">
        <v>0</v>
      </c>
      <c r="M47" s="9">
        <v>2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1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22"/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f t="shared" si="1"/>
        <v>0</v>
      </c>
      <c r="BB47" s="23">
        <f t="shared" si="2"/>
        <v>0</v>
      </c>
      <c r="BC47" s="9">
        <f t="shared" si="3"/>
        <v>2</v>
      </c>
    </row>
    <row r="48" spans="1:55" x14ac:dyDescent="0.2">
      <c r="A48" s="9" t="e">
        <f>#REF!+5</f>
        <v>#REF!</v>
      </c>
      <c r="B48" s="7" t="str">
        <f t="shared" si="0"/>
        <v>e</v>
      </c>
      <c r="C48" s="9" t="s">
        <v>83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</v>
      </c>
      <c r="J48" s="9">
        <v>1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2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</v>
      </c>
      <c r="AQ48" s="9">
        <v>0</v>
      </c>
      <c r="AR48" s="9">
        <v>0</v>
      </c>
      <c r="AS48" s="9">
        <v>0</v>
      </c>
      <c r="AT48" s="9">
        <v>0</v>
      </c>
      <c r="AU48" s="22"/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f t="shared" si="1"/>
        <v>1</v>
      </c>
      <c r="BB48" s="23">
        <f t="shared" si="2"/>
        <v>0.1</v>
      </c>
      <c r="BC48" s="9">
        <f t="shared" si="3"/>
        <v>2</v>
      </c>
    </row>
    <row r="49" spans="1:55" x14ac:dyDescent="0.2">
      <c r="A49" s="9" t="e">
        <f t="shared" si="4"/>
        <v>#REF!</v>
      </c>
      <c r="B49" s="7" t="str">
        <f t="shared" si="0"/>
        <v>f</v>
      </c>
      <c r="C49" s="9" t="s">
        <v>84</v>
      </c>
      <c r="D49" s="9">
        <v>0</v>
      </c>
      <c r="E49" s="9">
        <v>0</v>
      </c>
      <c r="F49" s="9">
        <v>2</v>
      </c>
      <c r="G49" s="9">
        <v>10</v>
      </c>
      <c r="H49" s="9">
        <v>11</v>
      </c>
      <c r="I49" s="9">
        <v>5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6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3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22"/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f t="shared" si="1"/>
        <v>0</v>
      </c>
      <c r="BB49" s="23">
        <f t="shared" si="2"/>
        <v>0</v>
      </c>
      <c r="BC49" s="9">
        <f t="shared" si="3"/>
        <v>11</v>
      </c>
    </row>
    <row r="50" spans="1:55" x14ac:dyDescent="0.2">
      <c r="A50" s="9" t="e">
        <f t="shared" si="4"/>
        <v>#REF!</v>
      </c>
      <c r="B50" s="7" t="str">
        <f t="shared" si="0"/>
        <v>f</v>
      </c>
      <c r="C50" s="9" t="s">
        <v>80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1</v>
      </c>
      <c r="J50" s="9">
        <v>9</v>
      </c>
      <c r="K50" s="9">
        <v>0</v>
      </c>
      <c r="L50" s="9">
        <v>0</v>
      </c>
      <c r="M50" s="9">
        <v>2</v>
      </c>
      <c r="N50" s="9">
        <v>2</v>
      </c>
      <c r="O50" s="9">
        <v>0</v>
      </c>
      <c r="P50" s="9">
        <v>0</v>
      </c>
      <c r="Q50" s="9">
        <v>0</v>
      </c>
      <c r="R50" s="9">
        <v>0</v>
      </c>
      <c r="S50" s="9">
        <v>6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2</v>
      </c>
      <c r="AA50" s="9">
        <v>0</v>
      </c>
      <c r="AB50" s="9">
        <v>1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4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22"/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f t="shared" si="1"/>
        <v>0</v>
      </c>
      <c r="BB50" s="23">
        <f t="shared" si="2"/>
        <v>0</v>
      </c>
      <c r="BC50" s="9">
        <f t="shared" si="3"/>
        <v>9</v>
      </c>
    </row>
    <row r="51" spans="1:55" x14ac:dyDescent="0.2">
      <c r="A51" s="9" t="e">
        <f t="shared" si="4"/>
        <v>#REF!</v>
      </c>
      <c r="B51" s="7" t="str">
        <f t="shared" si="0"/>
        <v>f</v>
      </c>
      <c r="C51" s="9" t="s">
        <v>81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22"/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f t="shared" si="1"/>
        <v>0</v>
      </c>
      <c r="BB51" s="23">
        <f t="shared" si="2"/>
        <v>0</v>
      </c>
      <c r="BC51" s="9">
        <f t="shared" si="3"/>
        <v>0</v>
      </c>
    </row>
    <row r="52" spans="1:55" x14ac:dyDescent="0.2">
      <c r="A52" s="9" t="e">
        <f t="shared" si="4"/>
        <v>#REF!</v>
      </c>
      <c r="B52" s="7" t="str">
        <f t="shared" si="0"/>
        <v>f</v>
      </c>
      <c r="C52" s="9" t="s">
        <v>87</v>
      </c>
      <c r="D52" s="9">
        <v>1</v>
      </c>
      <c r="E52" s="9">
        <v>5</v>
      </c>
      <c r="F52" s="9">
        <v>9</v>
      </c>
      <c r="G52" s="9">
        <v>8</v>
      </c>
      <c r="H52" s="9">
        <v>0</v>
      </c>
      <c r="I52" s="9">
        <v>3</v>
      </c>
      <c r="J52" s="9">
        <v>2</v>
      </c>
      <c r="K52" s="9">
        <v>5</v>
      </c>
      <c r="L52" s="9">
        <v>0</v>
      </c>
      <c r="M52" s="9">
        <v>8</v>
      </c>
      <c r="N52" s="9">
        <v>0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4</v>
      </c>
      <c r="X52" s="9">
        <v>0</v>
      </c>
      <c r="Y52" s="9">
        <v>2</v>
      </c>
      <c r="Z52" s="9">
        <v>0</v>
      </c>
      <c r="AA52" s="9">
        <v>1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1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22"/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f t="shared" si="1"/>
        <v>0</v>
      </c>
      <c r="BB52" s="23">
        <f t="shared" si="2"/>
        <v>0</v>
      </c>
      <c r="BC52" s="9">
        <f t="shared" si="3"/>
        <v>9</v>
      </c>
    </row>
    <row r="53" spans="1:55" x14ac:dyDescent="0.2">
      <c r="A53" s="9" t="e">
        <f t="shared" si="4"/>
        <v>#REF!</v>
      </c>
      <c r="B53" s="7" t="str">
        <f t="shared" si="0"/>
        <v>e</v>
      </c>
      <c r="C53" s="9" t="s">
        <v>86</v>
      </c>
      <c r="D53" s="9">
        <v>1</v>
      </c>
      <c r="E53" s="9">
        <v>0</v>
      </c>
      <c r="F53" s="9">
        <v>15</v>
      </c>
      <c r="G53" s="9">
        <v>31</v>
      </c>
      <c r="H53" s="9">
        <v>32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5</v>
      </c>
      <c r="AI53" s="9">
        <v>0</v>
      </c>
      <c r="AJ53" s="9">
        <v>0</v>
      </c>
      <c r="AK53" s="9">
        <v>0</v>
      </c>
      <c r="AL53" s="9">
        <v>1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22"/>
      <c r="AV53" s="22">
        <v>1</v>
      </c>
      <c r="AW53" s="22">
        <v>0</v>
      </c>
      <c r="AX53" s="22">
        <v>0</v>
      </c>
      <c r="AY53" s="22">
        <v>0</v>
      </c>
      <c r="AZ53" s="22">
        <v>0</v>
      </c>
      <c r="BA53" s="22">
        <f t="shared" si="1"/>
        <v>1</v>
      </c>
      <c r="BB53" s="23">
        <f t="shared" si="2"/>
        <v>0.1</v>
      </c>
      <c r="BC53" s="9">
        <f t="shared" si="3"/>
        <v>32</v>
      </c>
    </row>
    <row r="54" spans="1:55" x14ac:dyDescent="0.2">
      <c r="A54" s="9" t="e">
        <f t="shared" si="4"/>
        <v>#REF!</v>
      </c>
      <c r="B54" s="7" t="str">
        <f t="shared" si="0"/>
        <v>a</v>
      </c>
      <c r="C54" s="9" t="s">
        <v>72</v>
      </c>
      <c r="D54" s="9">
        <v>14</v>
      </c>
      <c r="E54" s="9">
        <v>27</v>
      </c>
      <c r="F54" s="9">
        <v>26</v>
      </c>
      <c r="G54" s="9">
        <v>73</v>
      </c>
      <c r="H54" s="9">
        <v>19</v>
      </c>
      <c r="I54" s="9">
        <v>28</v>
      </c>
      <c r="J54" s="9">
        <v>49</v>
      </c>
      <c r="K54" s="9">
        <v>31</v>
      </c>
      <c r="L54" s="9">
        <v>11</v>
      </c>
      <c r="M54" s="9">
        <v>32</v>
      </c>
      <c r="N54" s="9">
        <v>36</v>
      </c>
      <c r="O54" s="9">
        <v>22</v>
      </c>
      <c r="P54" s="9">
        <v>33</v>
      </c>
      <c r="Q54" s="9">
        <v>4</v>
      </c>
      <c r="R54" s="9">
        <v>11</v>
      </c>
      <c r="S54" s="9">
        <v>70</v>
      </c>
      <c r="T54" s="9">
        <v>7</v>
      </c>
      <c r="U54" s="9">
        <v>31</v>
      </c>
      <c r="V54" s="9">
        <v>58</v>
      </c>
      <c r="W54" s="9">
        <v>18</v>
      </c>
      <c r="X54" s="9">
        <v>25</v>
      </c>
      <c r="Y54" s="9">
        <v>11</v>
      </c>
      <c r="Z54" s="9">
        <v>36</v>
      </c>
      <c r="AA54" s="9">
        <v>24</v>
      </c>
      <c r="AB54" s="9">
        <v>30</v>
      </c>
      <c r="AC54" s="9">
        <v>39</v>
      </c>
      <c r="AD54" s="9">
        <v>37</v>
      </c>
      <c r="AE54" s="9">
        <v>11</v>
      </c>
      <c r="AF54" s="9">
        <v>41</v>
      </c>
      <c r="AG54" s="9">
        <v>20</v>
      </c>
      <c r="AH54" s="9">
        <v>17</v>
      </c>
      <c r="AI54" s="9">
        <v>5</v>
      </c>
      <c r="AJ54" s="9">
        <v>16</v>
      </c>
      <c r="AK54" s="9">
        <v>9</v>
      </c>
      <c r="AL54" s="9">
        <v>44</v>
      </c>
      <c r="AM54" s="9">
        <v>31</v>
      </c>
      <c r="AN54" s="9">
        <v>4</v>
      </c>
      <c r="AO54" s="9">
        <v>48</v>
      </c>
      <c r="AP54" s="9">
        <v>38</v>
      </c>
      <c r="AQ54" s="9">
        <v>14</v>
      </c>
      <c r="AR54" s="9">
        <v>19</v>
      </c>
      <c r="AS54" s="9">
        <v>14</v>
      </c>
      <c r="AT54" s="9">
        <v>13</v>
      </c>
      <c r="AU54" s="22"/>
      <c r="AV54" s="22">
        <v>51</v>
      </c>
      <c r="AW54" s="22">
        <v>15</v>
      </c>
      <c r="AX54" s="22">
        <v>30</v>
      </c>
      <c r="AY54" s="22">
        <v>38</v>
      </c>
      <c r="AZ54" s="22">
        <v>15</v>
      </c>
      <c r="BA54" s="22">
        <f t="shared" si="1"/>
        <v>10</v>
      </c>
      <c r="BB54" s="23">
        <f t="shared" si="2"/>
        <v>24.7</v>
      </c>
      <c r="BC54" s="9">
        <f t="shared" si="3"/>
        <v>73</v>
      </c>
    </row>
    <row r="55" spans="1:55" x14ac:dyDescent="0.2">
      <c r="A55" s="9" t="e">
        <f t="shared" si="4"/>
        <v>#REF!</v>
      </c>
      <c r="B55" s="7" t="str">
        <f t="shared" si="0"/>
        <v>b</v>
      </c>
      <c r="C55" s="9" t="s">
        <v>73</v>
      </c>
      <c r="D55" s="9">
        <v>5</v>
      </c>
      <c r="E55" s="9">
        <v>12</v>
      </c>
      <c r="F55" s="9">
        <v>26</v>
      </c>
      <c r="G55" s="9">
        <v>58</v>
      </c>
      <c r="H55" s="9">
        <v>36</v>
      </c>
      <c r="I55" s="9">
        <v>11</v>
      </c>
      <c r="J55" s="9">
        <v>5</v>
      </c>
      <c r="K55" s="9">
        <v>1</v>
      </c>
      <c r="L55" s="9">
        <v>1</v>
      </c>
      <c r="M55" s="9">
        <v>5</v>
      </c>
      <c r="N55" s="9">
        <v>10</v>
      </c>
      <c r="O55" s="9">
        <v>3</v>
      </c>
      <c r="P55" s="9">
        <v>3</v>
      </c>
      <c r="Q55" s="9">
        <v>6</v>
      </c>
      <c r="R55" s="9">
        <v>3</v>
      </c>
      <c r="S55" s="9">
        <v>20</v>
      </c>
      <c r="T55" s="9">
        <v>3</v>
      </c>
      <c r="U55" s="9">
        <v>2</v>
      </c>
      <c r="V55" s="9">
        <v>21</v>
      </c>
      <c r="W55" s="9">
        <v>4</v>
      </c>
      <c r="X55" s="9">
        <v>6</v>
      </c>
      <c r="Y55" s="9">
        <v>10</v>
      </c>
      <c r="Z55" s="9">
        <v>8</v>
      </c>
      <c r="AA55" s="9">
        <v>3</v>
      </c>
      <c r="AB55" s="9">
        <v>9</v>
      </c>
      <c r="AC55" s="9">
        <v>16</v>
      </c>
      <c r="AD55" s="9">
        <v>2</v>
      </c>
      <c r="AE55" s="9">
        <v>4</v>
      </c>
      <c r="AF55" s="9">
        <v>20</v>
      </c>
      <c r="AG55" s="9">
        <v>17</v>
      </c>
      <c r="AH55" s="9">
        <v>7</v>
      </c>
      <c r="AI55" s="9">
        <v>8</v>
      </c>
      <c r="AJ55" s="9">
        <v>13</v>
      </c>
      <c r="AK55" s="9">
        <v>5</v>
      </c>
      <c r="AL55" s="9">
        <v>9</v>
      </c>
      <c r="AM55" s="9">
        <v>16</v>
      </c>
      <c r="AN55" s="9">
        <v>4</v>
      </c>
      <c r="AO55" s="9">
        <v>12</v>
      </c>
      <c r="AP55" s="9">
        <v>17</v>
      </c>
      <c r="AQ55" s="9">
        <v>0</v>
      </c>
      <c r="AR55" s="9">
        <v>0</v>
      </c>
      <c r="AS55" s="9">
        <v>1</v>
      </c>
      <c r="AT55" s="9">
        <v>2</v>
      </c>
      <c r="AU55" s="22"/>
      <c r="AV55" s="22">
        <v>11</v>
      </c>
      <c r="AW55" s="22">
        <v>8</v>
      </c>
      <c r="AX55" s="22">
        <v>4</v>
      </c>
      <c r="AY55" s="22">
        <v>3</v>
      </c>
      <c r="AZ55" s="22">
        <v>1</v>
      </c>
      <c r="BA55" s="22">
        <f t="shared" si="1"/>
        <v>8</v>
      </c>
      <c r="BB55" s="23">
        <f t="shared" si="2"/>
        <v>4.7</v>
      </c>
      <c r="BC55" s="9">
        <f t="shared" si="3"/>
        <v>58</v>
      </c>
    </row>
    <row r="56" spans="1:55" x14ac:dyDescent="0.2">
      <c r="A56" s="9" t="e">
        <f t="shared" si="4"/>
        <v>#REF!</v>
      </c>
      <c r="B56" s="7" t="str">
        <f t="shared" si="0"/>
        <v>f</v>
      </c>
      <c r="C56" s="9" t="s">
        <v>74</v>
      </c>
      <c r="D56" s="9">
        <v>0</v>
      </c>
      <c r="E56" s="9">
        <v>3</v>
      </c>
      <c r="F56" s="9">
        <v>53</v>
      </c>
      <c r="G56" s="9">
        <v>10</v>
      </c>
      <c r="H56" s="9">
        <v>30</v>
      </c>
      <c r="I56" s="9">
        <v>6</v>
      </c>
      <c r="J56" s="9">
        <v>0</v>
      </c>
      <c r="K56" s="9">
        <v>2</v>
      </c>
      <c r="L56" s="9">
        <v>1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1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22"/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f t="shared" si="1"/>
        <v>0</v>
      </c>
      <c r="BB56" s="23">
        <f t="shared" si="2"/>
        <v>0</v>
      </c>
      <c r="BC56" s="9">
        <f t="shared" si="3"/>
        <v>53</v>
      </c>
    </row>
    <row r="57" spans="1:55" x14ac:dyDescent="0.2">
      <c r="A57" s="9" t="e">
        <f t="shared" si="4"/>
        <v>#REF!</v>
      </c>
      <c r="B57" s="7" t="str">
        <f t="shared" si="0"/>
        <v>f</v>
      </c>
      <c r="C57" s="9" t="s">
        <v>75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11</v>
      </c>
      <c r="AD57" s="9">
        <v>1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22"/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f t="shared" si="1"/>
        <v>0</v>
      </c>
      <c r="BB57" s="23">
        <f t="shared" si="2"/>
        <v>0</v>
      </c>
      <c r="BC57" s="9">
        <f t="shared" si="3"/>
        <v>11</v>
      </c>
    </row>
    <row r="58" spans="1:55" x14ac:dyDescent="0.2">
      <c r="A58" s="9" t="e">
        <f t="shared" si="4"/>
        <v>#REF!</v>
      </c>
      <c r="B58" s="7" t="str">
        <f t="shared" si="0"/>
        <v>e</v>
      </c>
      <c r="C58" s="9" t="s">
        <v>76</v>
      </c>
      <c r="D58" s="9">
        <v>0</v>
      </c>
      <c r="E58" s="9">
        <v>1</v>
      </c>
      <c r="F58" s="9">
        <v>208</v>
      </c>
      <c r="G58" s="9">
        <v>40</v>
      </c>
      <c r="H58" s="9">
        <v>63</v>
      </c>
      <c r="I58" s="9">
        <v>15</v>
      </c>
      <c r="J58" s="9">
        <v>0</v>
      </c>
      <c r="K58" s="9">
        <v>0</v>
      </c>
      <c r="L58" s="9">
        <v>1</v>
      </c>
      <c r="M58" s="9">
        <v>0</v>
      </c>
      <c r="N58" s="9">
        <v>1</v>
      </c>
      <c r="O58" s="9">
        <v>0</v>
      </c>
      <c r="P58" s="9">
        <v>0</v>
      </c>
      <c r="Q58" s="9">
        <v>6</v>
      </c>
      <c r="R58" s="9">
        <v>0</v>
      </c>
      <c r="S58" s="9">
        <v>6</v>
      </c>
      <c r="T58" s="9">
        <v>0</v>
      </c>
      <c r="U58" s="9">
        <v>0</v>
      </c>
      <c r="V58" s="9">
        <v>4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1</v>
      </c>
      <c r="AC58" s="9">
        <v>0</v>
      </c>
      <c r="AD58" s="9">
        <v>0</v>
      </c>
      <c r="AE58" s="9">
        <v>0</v>
      </c>
      <c r="AF58" s="9">
        <v>3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8</v>
      </c>
      <c r="AM58" s="9">
        <v>0</v>
      </c>
      <c r="AN58" s="9">
        <v>0</v>
      </c>
      <c r="AO58" s="9">
        <v>6</v>
      </c>
      <c r="AP58" s="9">
        <v>0</v>
      </c>
      <c r="AQ58" s="9">
        <v>2</v>
      </c>
      <c r="AR58" s="9">
        <v>0</v>
      </c>
      <c r="AS58" s="9">
        <v>0</v>
      </c>
      <c r="AT58" s="9">
        <v>0</v>
      </c>
      <c r="AU58" s="22"/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f t="shared" si="1"/>
        <v>1</v>
      </c>
      <c r="BB58" s="23">
        <f t="shared" si="2"/>
        <v>0.2</v>
      </c>
      <c r="BC58" s="9">
        <f t="shared" si="3"/>
        <v>208</v>
      </c>
    </row>
    <row r="59" spans="1:55" x14ac:dyDescent="0.2">
      <c r="B59" s="7" t="str">
        <f t="shared" si="0"/>
        <v>d</v>
      </c>
      <c r="C59" s="9" t="s">
        <v>82</v>
      </c>
      <c r="D59" s="9">
        <v>0</v>
      </c>
      <c r="E59" s="9">
        <v>0</v>
      </c>
      <c r="F59" s="9">
        <v>39</v>
      </c>
      <c r="G59" s="9">
        <v>47</v>
      </c>
      <c r="H59" s="9">
        <v>18</v>
      </c>
      <c r="I59" s="9">
        <v>37</v>
      </c>
      <c r="J59" s="9">
        <v>66</v>
      </c>
      <c r="K59" s="9">
        <v>19</v>
      </c>
      <c r="L59" s="9">
        <v>10</v>
      </c>
      <c r="M59" s="9">
        <v>14</v>
      </c>
      <c r="N59" s="9">
        <v>2</v>
      </c>
      <c r="O59" s="9">
        <v>0</v>
      </c>
      <c r="P59" s="9">
        <v>2</v>
      </c>
      <c r="Q59" s="9">
        <v>15</v>
      </c>
      <c r="R59" s="9">
        <v>0</v>
      </c>
      <c r="S59" s="9">
        <v>5</v>
      </c>
      <c r="T59" s="9">
        <v>0</v>
      </c>
      <c r="U59" s="9">
        <v>0</v>
      </c>
      <c r="V59" s="9">
        <v>11</v>
      </c>
      <c r="W59" s="9">
        <v>4</v>
      </c>
      <c r="X59" s="9">
        <v>0</v>
      </c>
      <c r="Y59" s="9">
        <v>1</v>
      </c>
      <c r="Z59" s="9">
        <v>0</v>
      </c>
      <c r="AA59" s="9">
        <v>0</v>
      </c>
      <c r="AB59" s="9">
        <v>5</v>
      </c>
      <c r="AC59" s="9">
        <v>3</v>
      </c>
      <c r="AD59" s="9">
        <v>0</v>
      </c>
      <c r="AE59" s="9">
        <v>0</v>
      </c>
      <c r="AF59" s="9">
        <v>1</v>
      </c>
      <c r="AG59" s="9">
        <v>4</v>
      </c>
      <c r="AH59" s="9">
        <v>9</v>
      </c>
      <c r="AI59" s="9">
        <v>0</v>
      </c>
      <c r="AJ59" s="9">
        <v>4</v>
      </c>
      <c r="AK59" s="9">
        <v>0</v>
      </c>
      <c r="AL59" s="9">
        <v>7</v>
      </c>
      <c r="AM59" s="9">
        <v>0</v>
      </c>
      <c r="AN59" s="9">
        <v>0</v>
      </c>
      <c r="AO59" s="9">
        <v>0</v>
      </c>
      <c r="AP59" s="9">
        <v>0</v>
      </c>
      <c r="AQ59" s="9">
        <v>2</v>
      </c>
      <c r="AR59" s="9">
        <v>0</v>
      </c>
      <c r="AS59" s="9">
        <v>0</v>
      </c>
      <c r="AT59" s="9">
        <v>0</v>
      </c>
      <c r="AU59" s="22"/>
      <c r="AV59" s="22">
        <v>0</v>
      </c>
      <c r="AW59" s="22">
        <v>0</v>
      </c>
      <c r="AX59" s="22">
        <v>3</v>
      </c>
      <c r="AY59" s="22">
        <v>4</v>
      </c>
      <c r="AZ59" s="22">
        <v>1</v>
      </c>
      <c r="BA59" s="22">
        <f t="shared" si="1"/>
        <v>4</v>
      </c>
      <c r="BB59" s="23">
        <f t="shared" si="2"/>
        <v>1</v>
      </c>
      <c r="BC59" s="9">
        <f t="shared" si="3"/>
        <v>66</v>
      </c>
    </row>
    <row r="60" spans="1:55" x14ac:dyDescent="0.2">
      <c r="A60" s="9" t="e">
        <f>A58+5</f>
        <v>#REF!</v>
      </c>
      <c r="B60" s="7" t="str">
        <f t="shared" si="0"/>
        <v>b</v>
      </c>
      <c r="C60" s="9" t="s">
        <v>88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5</v>
      </c>
      <c r="J60" s="9">
        <v>4</v>
      </c>
      <c r="K60" s="9">
        <v>2</v>
      </c>
      <c r="L60" s="9">
        <v>1</v>
      </c>
      <c r="M60" s="9">
        <v>0</v>
      </c>
      <c r="N60" s="9">
        <v>24</v>
      </c>
      <c r="O60" s="9">
        <v>0</v>
      </c>
      <c r="P60" s="9">
        <v>1</v>
      </c>
      <c r="Q60" s="9">
        <v>6</v>
      </c>
      <c r="R60" s="9">
        <v>0</v>
      </c>
      <c r="S60" s="9">
        <v>3</v>
      </c>
      <c r="T60" s="9">
        <v>0</v>
      </c>
      <c r="U60" s="9">
        <v>11</v>
      </c>
      <c r="V60" s="9">
        <v>12</v>
      </c>
      <c r="W60" s="9">
        <v>0</v>
      </c>
      <c r="X60" s="9">
        <v>0</v>
      </c>
      <c r="Y60" s="9">
        <v>1</v>
      </c>
      <c r="Z60" s="9">
        <v>9</v>
      </c>
      <c r="AA60" s="9">
        <v>0</v>
      </c>
      <c r="AB60" s="9">
        <v>0</v>
      </c>
      <c r="AC60" s="9">
        <v>0</v>
      </c>
      <c r="AD60" s="9">
        <v>0</v>
      </c>
      <c r="AE60" s="9">
        <v>1</v>
      </c>
      <c r="AF60" s="9">
        <v>0</v>
      </c>
      <c r="AG60" s="9">
        <v>6</v>
      </c>
      <c r="AH60" s="9">
        <v>2</v>
      </c>
      <c r="AI60" s="9">
        <v>2</v>
      </c>
      <c r="AJ60" s="9">
        <v>2</v>
      </c>
      <c r="AK60" s="9">
        <v>0</v>
      </c>
      <c r="AL60" s="9">
        <v>4</v>
      </c>
      <c r="AM60" s="9">
        <v>1</v>
      </c>
      <c r="AN60" s="9">
        <v>1</v>
      </c>
      <c r="AO60" s="9">
        <v>4</v>
      </c>
      <c r="AP60" s="9">
        <v>0</v>
      </c>
      <c r="AQ60" s="9">
        <v>3</v>
      </c>
      <c r="AR60" s="9">
        <v>0</v>
      </c>
      <c r="AS60" s="9">
        <v>4</v>
      </c>
      <c r="AT60" s="9">
        <v>0</v>
      </c>
      <c r="AU60" s="22"/>
      <c r="AV60" s="22">
        <v>3</v>
      </c>
      <c r="AW60" s="22">
        <v>1</v>
      </c>
      <c r="AX60" s="22">
        <v>8</v>
      </c>
      <c r="AY60" s="22">
        <v>4</v>
      </c>
      <c r="AZ60" s="22">
        <v>7</v>
      </c>
      <c r="BA60" s="22">
        <f t="shared" si="1"/>
        <v>7</v>
      </c>
      <c r="BB60" s="23">
        <f t="shared" si="2"/>
        <v>3</v>
      </c>
      <c r="BC60" s="9">
        <f t="shared" si="3"/>
        <v>24</v>
      </c>
    </row>
    <row r="61" spans="1:55" x14ac:dyDescent="0.2">
      <c r="A61" s="9" t="e">
        <f t="shared" si="4"/>
        <v>#REF!</v>
      </c>
      <c r="B61" s="7" t="str">
        <f t="shared" si="0"/>
        <v>f</v>
      </c>
      <c r="C61" s="9" t="s">
        <v>89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2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1</v>
      </c>
      <c r="AK61" s="9">
        <v>1</v>
      </c>
      <c r="AL61" s="9">
        <v>0</v>
      </c>
      <c r="AM61" s="9">
        <v>1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22"/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f t="shared" si="1"/>
        <v>0</v>
      </c>
      <c r="BB61" s="23">
        <f t="shared" si="2"/>
        <v>0</v>
      </c>
      <c r="BC61" s="9">
        <f t="shared" si="3"/>
        <v>2</v>
      </c>
    </row>
    <row r="62" spans="1:55" x14ac:dyDescent="0.2">
      <c r="A62" s="9" t="e">
        <f t="shared" si="4"/>
        <v>#REF!</v>
      </c>
      <c r="B62" s="7" t="str">
        <f t="shared" si="0"/>
        <v>a</v>
      </c>
      <c r="C62" s="9" t="s">
        <v>90</v>
      </c>
      <c r="D62" s="9">
        <v>0</v>
      </c>
      <c r="E62" s="9">
        <v>2</v>
      </c>
      <c r="F62" s="9">
        <v>1</v>
      </c>
      <c r="G62" s="9">
        <v>11</v>
      </c>
      <c r="H62" s="9">
        <v>0</v>
      </c>
      <c r="I62" s="9">
        <v>51</v>
      </c>
      <c r="J62" s="9">
        <v>230</v>
      </c>
      <c r="K62" s="9">
        <v>172</v>
      </c>
      <c r="L62" s="9">
        <v>139</v>
      </c>
      <c r="M62" s="9">
        <v>169</v>
      </c>
      <c r="N62" s="9">
        <v>348</v>
      </c>
      <c r="O62" s="9">
        <v>299</v>
      </c>
      <c r="P62" s="9">
        <v>186</v>
      </c>
      <c r="Q62" s="9">
        <v>257</v>
      </c>
      <c r="R62" s="9">
        <v>121</v>
      </c>
      <c r="S62" s="9">
        <v>282</v>
      </c>
      <c r="T62" s="9">
        <v>115</v>
      </c>
      <c r="U62" s="9">
        <v>640</v>
      </c>
      <c r="V62" s="9">
        <v>146</v>
      </c>
      <c r="W62" s="9">
        <v>175</v>
      </c>
      <c r="X62" s="9">
        <v>218</v>
      </c>
      <c r="Y62" s="9">
        <v>139</v>
      </c>
      <c r="Z62" s="9">
        <v>150</v>
      </c>
      <c r="AA62" s="9">
        <v>150</v>
      </c>
      <c r="AB62" s="9">
        <v>40</v>
      </c>
      <c r="AC62" s="9">
        <v>206</v>
      </c>
      <c r="AD62" s="9">
        <v>105</v>
      </c>
      <c r="AE62" s="9">
        <v>56</v>
      </c>
      <c r="AF62" s="9">
        <v>567</v>
      </c>
      <c r="AG62" s="9">
        <v>189</v>
      </c>
      <c r="AH62" s="9">
        <v>234</v>
      </c>
      <c r="AI62" s="9">
        <v>257</v>
      </c>
      <c r="AJ62" s="9">
        <v>145</v>
      </c>
      <c r="AK62" s="9">
        <v>5</v>
      </c>
      <c r="AL62" s="9">
        <v>41</v>
      </c>
      <c r="AM62" s="9">
        <v>27</v>
      </c>
      <c r="AN62" s="9">
        <v>267</v>
      </c>
      <c r="AO62" s="9">
        <v>664</v>
      </c>
      <c r="AP62" s="9">
        <v>560</v>
      </c>
      <c r="AQ62" s="9">
        <v>180</v>
      </c>
      <c r="AR62" s="9">
        <v>20</v>
      </c>
      <c r="AS62" s="9">
        <v>74</v>
      </c>
      <c r="AT62" s="9">
        <v>56</v>
      </c>
      <c r="AU62" s="22"/>
      <c r="AV62" s="22">
        <v>89</v>
      </c>
      <c r="AW62" s="22">
        <v>203</v>
      </c>
      <c r="AX62" s="22">
        <v>13</v>
      </c>
      <c r="AY62" s="22">
        <v>22</v>
      </c>
      <c r="AZ62" s="22">
        <v>5</v>
      </c>
      <c r="BA62" s="22">
        <f t="shared" si="1"/>
        <v>10</v>
      </c>
      <c r="BB62" s="23">
        <f t="shared" si="2"/>
        <v>122.2</v>
      </c>
      <c r="BC62" s="9">
        <f t="shared" si="3"/>
        <v>664</v>
      </c>
    </row>
    <row r="63" spans="1:55" x14ac:dyDescent="0.2">
      <c r="A63" s="9" t="e">
        <f t="shared" si="4"/>
        <v>#REF!</v>
      </c>
      <c r="B63" s="7" t="str">
        <f t="shared" si="0"/>
        <v>e</v>
      </c>
      <c r="C63" s="9" t="s">
        <v>91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3</v>
      </c>
      <c r="K63" s="9">
        <v>5</v>
      </c>
      <c r="L63" s="9">
        <v>6</v>
      </c>
      <c r="M63" s="9">
        <v>1</v>
      </c>
      <c r="N63" s="9">
        <v>1</v>
      </c>
      <c r="O63" s="9">
        <v>4</v>
      </c>
      <c r="P63" s="9">
        <v>4</v>
      </c>
      <c r="Q63" s="9">
        <v>2</v>
      </c>
      <c r="R63" s="9">
        <v>1</v>
      </c>
      <c r="S63" s="9">
        <v>1</v>
      </c>
      <c r="T63" s="9">
        <v>3</v>
      </c>
      <c r="U63" s="9">
        <v>3</v>
      </c>
      <c r="V63" s="9">
        <v>1</v>
      </c>
      <c r="W63" s="9">
        <v>0</v>
      </c>
      <c r="X63" s="9">
        <v>0</v>
      </c>
      <c r="Y63" s="9">
        <v>1</v>
      </c>
      <c r="Z63" s="9">
        <v>0</v>
      </c>
      <c r="AA63" s="9">
        <v>1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2</v>
      </c>
      <c r="AP63" s="9">
        <v>0</v>
      </c>
      <c r="AQ63" s="9">
        <v>0</v>
      </c>
      <c r="AR63" s="9">
        <v>0</v>
      </c>
      <c r="AS63" s="9">
        <v>2</v>
      </c>
      <c r="AT63" s="9">
        <v>0</v>
      </c>
      <c r="AU63" s="22"/>
      <c r="AV63" s="22">
        <v>0</v>
      </c>
      <c r="AW63" s="22">
        <v>1</v>
      </c>
      <c r="AX63" s="22">
        <v>0</v>
      </c>
      <c r="AY63" s="22">
        <v>0</v>
      </c>
      <c r="AZ63" s="22">
        <v>0</v>
      </c>
      <c r="BA63" s="22">
        <f t="shared" si="1"/>
        <v>2</v>
      </c>
      <c r="BB63" s="23">
        <f t="shared" si="2"/>
        <v>0.3</v>
      </c>
      <c r="BC63" s="9">
        <f t="shared" si="3"/>
        <v>6</v>
      </c>
    </row>
    <row r="64" spans="1:55" x14ac:dyDescent="0.2">
      <c r="A64" s="9" t="e">
        <f t="shared" si="4"/>
        <v>#REF!</v>
      </c>
      <c r="B64" s="7" t="str">
        <f t="shared" si="0"/>
        <v>f</v>
      </c>
      <c r="C64" s="9" t="s">
        <v>92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1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22"/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f t="shared" si="1"/>
        <v>0</v>
      </c>
      <c r="BB64" s="23">
        <f t="shared" si="2"/>
        <v>0</v>
      </c>
      <c r="BC64" s="9">
        <f t="shared" si="3"/>
        <v>1</v>
      </c>
    </row>
    <row r="65" spans="1:55" x14ac:dyDescent="0.2">
      <c r="A65" s="9" t="e">
        <f t="shared" si="4"/>
        <v>#REF!</v>
      </c>
      <c r="B65" s="7" t="str">
        <f t="shared" si="0"/>
        <v>e</v>
      </c>
      <c r="C65" s="9" t="s">
        <v>93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2</v>
      </c>
      <c r="K65" s="9">
        <v>2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6</v>
      </c>
      <c r="R65" s="9">
        <v>0</v>
      </c>
      <c r="S65" s="9">
        <v>2</v>
      </c>
      <c r="T65" s="9">
        <v>2</v>
      </c>
      <c r="U65" s="9">
        <v>0</v>
      </c>
      <c r="V65" s="9">
        <v>5</v>
      </c>
      <c r="W65" s="9">
        <v>0</v>
      </c>
      <c r="X65" s="9">
        <v>0</v>
      </c>
      <c r="Y65" s="9">
        <v>21</v>
      </c>
      <c r="Z65" s="9">
        <v>1</v>
      </c>
      <c r="AA65" s="9">
        <v>0</v>
      </c>
      <c r="AB65" s="9">
        <v>0</v>
      </c>
      <c r="AC65" s="9">
        <v>6</v>
      </c>
      <c r="AD65" s="9">
        <v>0</v>
      </c>
      <c r="AE65" s="9">
        <v>0</v>
      </c>
      <c r="AF65" s="9">
        <v>4</v>
      </c>
      <c r="AG65" s="9">
        <v>0</v>
      </c>
      <c r="AH65" s="9">
        <v>0</v>
      </c>
      <c r="AI65" s="9">
        <v>0</v>
      </c>
      <c r="AJ65" s="9">
        <v>1</v>
      </c>
      <c r="AK65" s="9">
        <v>0</v>
      </c>
      <c r="AL65" s="9">
        <v>1</v>
      </c>
      <c r="AM65" s="9">
        <v>3</v>
      </c>
      <c r="AN65" s="9">
        <v>0</v>
      </c>
      <c r="AO65" s="9">
        <v>0</v>
      </c>
      <c r="AP65" s="9">
        <v>3</v>
      </c>
      <c r="AQ65" s="9">
        <v>0</v>
      </c>
      <c r="AR65" s="9">
        <v>0</v>
      </c>
      <c r="AS65" s="9">
        <v>0</v>
      </c>
      <c r="AT65" s="9">
        <v>0</v>
      </c>
      <c r="AU65" s="22"/>
      <c r="AV65" s="22">
        <v>0</v>
      </c>
      <c r="AW65" s="22">
        <v>0</v>
      </c>
      <c r="AX65" s="22">
        <v>0</v>
      </c>
      <c r="AY65" s="22">
        <v>0</v>
      </c>
      <c r="AZ65" s="22">
        <v>2</v>
      </c>
      <c r="BA65" s="22">
        <f t="shared" si="1"/>
        <v>2</v>
      </c>
      <c r="BB65" s="23">
        <f t="shared" si="2"/>
        <v>0.5</v>
      </c>
      <c r="BC65" s="9">
        <f t="shared" si="3"/>
        <v>21</v>
      </c>
    </row>
    <row r="66" spans="1:55" x14ac:dyDescent="0.2">
      <c r="A66" s="9" t="e">
        <f t="shared" si="4"/>
        <v>#REF!</v>
      </c>
      <c r="B66" s="7" t="str">
        <f t="shared" si="0"/>
        <v>f</v>
      </c>
      <c r="C66" s="9" t="s">
        <v>94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22"/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f t="shared" si="1"/>
        <v>0</v>
      </c>
      <c r="BB66" s="23">
        <f t="shared" si="2"/>
        <v>0</v>
      </c>
      <c r="BC66" s="9">
        <f t="shared" si="3"/>
        <v>0</v>
      </c>
    </row>
    <row r="67" spans="1:55" x14ac:dyDescent="0.2">
      <c r="A67" s="9" t="e">
        <f t="shared" si="4"/>
        <v>#REF!</v>
      </c>
      <c r="B67" s="7" t="str">
        <f t="shared" si="0"/>
        <v>f</v>
      </c>
      <c r="C67" s="9" t="s">
        <v>95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1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22"/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f t="shared" si="1"/>
        <v>0</v>
      </c>
      <c r="BB67" s="23">
        <f t="shared" si="2"/>
        <v>0</v>
      </c>
      <c r="BC67" s="9">
        <f t="shared" si="3"/>
        <v>1</v>
      </c>
    </row>
    <row r="68" spans="1:55" x14ac:dyDescent="0.2">
      <c r="A68" s="9" t="e">
        <f t="shared" si="4"/>
        <v>#REF!</v>
      </c>
      <c r="B68" s="7" t="str">
        <f t="shared" si="0"/>
        <v>e</v>
      </c>
      <c r="C68" s="9" t="s">
        <v>96</v>
      </c>
      <c r="D68" s="9">
        <v>0</v>
      </c>
      <c r="E68" s="9">
        <v>3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3</v>
      </c>
      <c r="L68" s="9">
        <v>0</v>
      </c>
      <c r="M68" s="9">
        <v>0</v>
      </c>
      <c r="N68" s="9">
        <v>0</v>
      </c>
      <c r="O68" s="9">
        <v>0</v>
      </c>
      <c r="P68" s="9">
        <v>2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2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1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1</v>
      </c>
      <c r="AO68" s="9">
        <v>0</v>
      </c>
      <c r="AP68" s="9">
        <v>0</v>
      </c>
      <c r="AQ68" s="9">
        <v>1</v>
      </c>
      <c r="AR68" s="9">
        <v>0</v>
      </c>
      <c r="AS68" s="9">
        <v>0</v>
      </c>
      <c r="AT68" s="9">
        <v>0</v>
      </c>
      <c r="AU68" s="22"/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f t="shared" si="1"/>
        <v>1</v>
      </c>
      <c r="BB68" s="23">
        <f t="shared" si="2"/>
        <v>0.1</v>
      </c>
      <c r="BC68" s="9">
        <f t="shared" si="3"/>
        <v>3</v>
      </c>
    </row>
    <row r="69" spans="1:55" x14ac:dyDescent="0.2">
      <c r="A69" s="9" t="e">
        <f t="shared" si="4"/>
        <v>#REF!</v>
      </c>
      <c r="B69" s="7" t="str">
        <f t="shared" ref="B69:B132" si="5">IF(BA69&gt;8,"a",IF(BA69&gt;6,"b",IF(BA69&gt;4,"c",IF(BA69&gt;2,"d",IF(BA69&gt;0,"e",IF(BA69=0,"f"))))))</f>
        <v>c</v>
      </c>
      <c r="C69" s="9" t="s">
        <v>38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2</v>
      </c>
      <c r="J69" s="9">
        <v>2</v>
      </c>
      <c r="K69" s="9">
        <v>9</v>
      </c>
      <c r="L69" s="9">
        <v>0</v>
      </c>
      <c r="M69" s="9">
        <v>1</v>
      </c>
      <c r="N69" s="9">
        <v>6</v>
      </c>
      <c r="O69" s="9">
        <v>0</v>
      </c>
      <c r="P69" s="9">
        <v>1</v>
      </c>
      <c r="Q69" s="9">
        <v>0</v>
      </c>
      <c r="R69" s="9">
        <v>4</v>
      </c>
      <c r="S69" s="9">
        <v>2</v>
      </c>
      <c r="T69" s="9">
        <v>2</v>
      </c>
      <c r="U69" s="9">
        <v>0</v>
      </c>
      <c r="V69" s="9">
        <v>1</v>
      </c>
      <c r="W69" s="9">
        <v>1</v>
      </c>
      <c r="X69" s="9">
        <v>1</v>
      </c>
      <c r="Y69" s="9">
        <v>2</v>
      </c>
      <c r="Z69" s="9">
        <v>2</v>
      </c>
      <c r="AA69" s="9">
        <v>1</v>
      </c>
      <c r="AB69" s="9">
        <v>0</v>
      </c>
      <c r="AC69" s="9">
        <v>1</v>
      </c>
      <c r="AD69" s="9">
        <v>2</v>
      </c>
      <c r="AE69" s="9">
        <v>0</v>
      </c>
      <c r="AF69" s="9">
        <v>1</v>
      </c>
      <c r="AG69" s="9">
        <v>1</v>
      </c>
      <c r="AH69" s="9">
        <v>0</v>
      </c>
      <c r="AI69" s="9">
        <v>0</v>
      </c>
      <c r="AJ69" s="9">
        <v>0</v>
      </c>
      <c r="AK69" s="9">
        <v>3</v>
      </c>
      <c r="AL69" s="9">
        <v>1</v>
      </c>
      <c r="AM69" s="9">
        <v>1</v>
      </c>
      <c r="AN69" s="9">
        <v>5</v>
      </c>
      <c r="AO69" s="9">
        <v>0</v>
      </c>
      <c r="AP69" s="9">
        <v>0</v>
      </c>
      <c r="AQ69" s="9">
        <v>5</v>
      </c>
      <c r="AR69" s="9">
        <v>0</v>
      </c>
      <c r="AS69" s="9">
        <v>0</v>
      </c>
      <c r="AT69" s="9">
        <v>3</v>
      </c>
      <c r="AU69" s="22"/>
      <c r="AV69" s="22">
        <v>0</v>
      </c>
      <c r="AW69" s="22">
        <v>6</v>
      </c>
      <c r="AX69" s="22">
        <v>0</v>
      </c>
      <c r="AY69" s="22">
        <v>5</v>
      </c>
      <c r="AZ69" s="22">
        <v>1</v>
      </c>
      <c r="BA69" s="22">
        <f t="shared" si="1"/>
        <v>5</v>
      </c>
      <c r="BB69" s="23">
        <f t="shared" si="2"/>
        <v>2</v>
      </c>
      <c r="BC69" s="9">
        <f t="shared" si="3"/>
        <v>9</v>
      </c>
    </row>
    <row r="70" spans="1:55" x14ac:dyDescent="0.2">
      <c r="A70" s="9" t="e">
        <f t="shared" si="4"/>
        <v>#REF!</v>
      </c>
      <c r="B70" s="7" t="str">
        <f t="shared" si="5"/>
        <v>f</v>
      </c>
      <c r="C70" s="9" t="s">
        <v>42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1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22"/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f t="shared" ref="BA70:BA133" si="6">COUNTIF(AP70:AZ70,"&gt;0")</f>
        <v>0</v>
      </c>
      <c r="BB70" s="23">
        <f t="shared" ref="BB70:BB133" si="7">SUM(AP70:AZ70)/10</f>
        <v>0</v>
      </c>
      <c r="BC70" s="9">
        <f t="shared" ref="BC70:BC133" si="8">MAX(D70:AZ70)</f>
        <v>2</v>
      </c>
    </row>
    <row r="71" spans="1:55" x14ac:dyDescent="0.2">
      <c r="A71" s="9" t="e">
        <f t="shared" ref="A71:A133" si="9">A70+5</f>
        <v>#REF!</v>
      </c>
      <c r="B71" s="7" t="str">
        <f t="shared" si="5"/>
        <v>a</v>
      </c>
      <c r="C71" s="9" t="s">
        <v>41</v>
      </c>
      <c r="D71" s="9">
        <v>0</v>
      </c>
      <c r="E71" s="9">
        <v>1</v>
      </c>
      <c r="F71" s="9">
        <v>5</v>
      </c>
      <c r="G71" s="9">
        <v>0</v>
      </c>
      <c r="H71" s="9">
        <v>0</v>
      </c>
      <c r="I71" s="9">
        <v>73</v>
      </c>
      <c r="J71" s="9">
        <v>182</v>
      </c>
      <c r="K71" s="9">
        <v>360</v>
      </c>
      <c r="L71" s="9">
        <v>164</v>
      </c>
      <c r="M71" s="9">
        <v>120</v>
      </c>
      <c r="N71" s="9">
        <v>306</v>
      </c>
      <c r="O71" s="9">
        <v>200</v>
      </c>
      <c r="P71" s="9">
        <v>132</v>
      </c>
      <c r="Q71" s="9">
        <v>172</v>
      </c>
      <c r="R71" s="9">
        <v>225</v>
      </c>
      <c r="S71" s="9">
        <v>142</v>
      </c>
      <c r="T71" s="9">
        <v>145</v>
      </c>
      <c r="U71" s="9">
        <v>151</v>
      </c>
      <c r="V71" s="9">
        <v>225</v>
      </c>
      <c r="W71" s="9">
        <v>240</v>
      </c>
      <c r="X71" s="9">
        <v>275</v>
      </c>
      <c r="Y71" s="9">
        <v>230</v>
      </c>
      <c r="Z71" s="9">
        <v>178</v>
      </c>
      <c r="AA71" s="9">
        <v>632</v>
      </c>
      <c r="AB71" s="9">
        <v>395</v>
      </c>
      <c r="AC71" s="9">
        <v>538</v>
      </c>
      <c r="AD71" s="9">
        <v>380</v>
      </c>
      <c r="AE71" s="9">
        <v>306</v>
      </c>
      <c r="AF71" s="9">
        <v>443</v>
      </c>
      <c r="AG71" s="9">
        <v>436</v>
      </c>
      <c r="AH71" s="9">
        <v>360</v>
      </c>
      <c r="AI71" s="9">
        <v>318</v>
      </c>
      <c r="AJ71" s="9">
        <v>295</v>
      </c>
      <c r="AK71" s="9">
        <v>127</v>
      </c>
      <c r="AL71" s="9">
        <v>404</v>
      </c>
      <c r="AM71" s="9">
        <v>484</v>
      </c>
      <c r="AN71" s="9">
        <v>449</v>
      </c>
      <c r="AO71" s="9">
        <v>363</v>
      </c>
      <c r="AP71" s="9">
        <v>432</v>
      </c>
      <c r="AQ71" s="9">
        <v>733</v>
      </c>
      <c r="AR71" s="9">
        <v>179</v>
      </c>
      <c r="AS71" s="9">
        <v>151</v>
      </c>
      <c r="AT71" s="9">
        <v>509</v>
      </c>
      <c r="AU71" s="22"/>
      <c r="AV71" s="22">
        <v>579</v>
      </c>
      <c r="AW71" s="22">
        <v>571</v>
      </c>
      <c r="AX71" s="22">
        <v>500</v>
      </c>
      <c r="AY71" s="22">
        <v>269</v>
      </c>
      <c r="AZ71" s="22">
        <v>202</v>
      </c>
      <c r="BA71" s="22">
        <f t="shared" si="6"/>
        <v>10</v>
      </c>
      <c r="BB71" s="23">
        <f t="shared" si="7"/>
        <v>412.5</v>
      </c>
      <c r="BC71" s="9">
        <f t="shared" si="8"/>
        <v>733</v>
      </c>
    </row>
    <row r="72" spans="1:55" x14ac:dyDescent="0.2">
      <c r="A72" s="9" t="e">
        <f t="shared" si="9"/>
        <v>#REF!</v>
      </c>
      <c r="B72" s="7" t="str">
        <f t="shared" si="5"/>
        <v>e</v>
      </c>
      <c r="C72" s="9" t="s">
        <v>43</v>
      </c>
      <c r="D72" s="9">
        <v>0</v>
      </c>
      <c r="E72" s="9">
        <v>1</v>
      </c>
      <c r="F72" s="9">
        <v>1</v>
      </c>
      <c r="G72" s="9">
        <v>3</v>
      </c>
      <c r="H72" s="9">
        <v>4</v>
      </c>
      <c r="I72" s="9">
        <v>1</v>
      </c>
      <c r="J72" s="9">
        <v>2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1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1</v>
      </c>
      <c r="AU72" s="22"/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f t="shared" si="6"/>
        <v>1</v>
      </c>
      <c r="BB72" s="23">
        <f t="shared" si="7"/>
        <v>0.1</v>
      </c>
      <c r="BC72" s="9">
        <f t="shared" si="8"/>
        <v>4</v>
      </c>
    </row>
    <row r="73" spans="1:55" x14ac:dyDescent="0.2">
      <c r="B73" s="7" t="str">
        <f t="shared" si="5"/>
        <v>e</v>
      </c>
      <c r="C73" s="9" t="s">
        <v>47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2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3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22"/>
      <c r="AV73" s="22">
        <v>0</v>
      </c>
      <c r="AW73" s="22">
        <v>0</v>
      </c>
      <c r="AX73" s="22">
        <v>0</v>
      </c>
      <c r="AY73" s="22">
        <v>5</v>
      </c>
      <c r="AZ73" s="22">
        <v>0</v>
      </c>
      <c r="BA73" s="22">
        <f t="shared" si="6"/>
        <v>1</v>
      </c>
      <c r="BB73" s="23">
        <f t="shared" si="7"/>
        <v>0.5</v>
      </c>
      <c r="BC73" s="9">
        <f t="shared" si="8"/>
        <v>5</v>
      </c>
    </row>
    <row r="74" spans="1:55" x14ac:dyDescent="0.2">
      <c r="B74" s="7" t="str">
        <f t="shared" si="5"/>
        <v>f</v>
      </c>
      <c r="C74" s="9" t="s">
        <v>46</v>
      </c>
      <c r="D74" s="9">
        <v>0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22"/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f t="shared" si="6"/>
        <v>0</v>
      </c>
      <c r="BB74" s="23">
        <f t="shared" si="7"/>
        <v>0</v>
      </c>
      <c r="BC74" s="9">
        <f t="shared" si="8"/>
        <v>1</v>
      </c>
    </row>
    <row r="75" spans="1:55" x14ac:dyDescent="0.2">
      <c r="B75" s="7" t="str">
        <f t="shared" si="5"/>
        <v>a</v>
      </c>
      <c r="C75" s="9" t="s">
        <v>48</v>
      </c>
      <c r="D75" s="9">
        <v>7</v>
      </c>
      <c r="E75" s="9">
        <v>8</v>
      </c>
      <c r="F75" s="9">
        <v>11</v>
      </c>
      <c r="G75" s="9">
        <v>29</v>
      </c>
      <c r="H75" s="9">
        <v>22</v>
      </c>
      <c r="I75" s="9">
        <v>47</v>
      </c>
      <c r="J75" s="9">
        <v>18</v>
      </c>
      <c r="K75" s="9">
        <v>19</v>
      </c>
      <c r="L75" s="9">
        <v>9</v>
      </c>
      <c r="M75" s="9">
        <v>12</v>
      </c>
      <c r="N75" s="9">
        <v>12</v>
      </c>
      <c r="O75" s="9">
        <v>14</v>
      </c>
      <c r="P75" s="9">
        <v>10</v>
      </c>
      <c r="Q75" s="9">
        <v>17</v>
      </c>
      <c r="R75" s="9">
        <v>21</v>
      </c>
      <c r="S75" s="9">
        <v>24</v>
      </c>
      <c r="T75" s="9">
        <v>17</v>
      </c>
      <c r="U75" s="9">
        <v>8</v>
      </c>
      <c r="V75" s="9">
        <v>15</v>
      </c>
      <c r="W75" s="9">
        <v>10</v>
      </c>
      <c r="X75" s="9">
        <v>9</v>
      </c>
      <c r="Y75" s="9">
        <v>7</v>
      </c>
      <c r="Z75" s="9">
        <v>16</v>
      </c>
      <c r="AA75" s="9">
        <v>21</v>
      </c>
      <c r="AB75" s="9">
        <v>18</v>
      </c>
      <c r="AC75" s="9">
        <v>14</v>
      </c>
      <c r="AD75" s="9">
        <v>13</v>
      </c>
      <c r="AE75" s="9">
        <v>6</v>
      </c>
      <c r="AF75" s="9">
        <v>12</v>
      </c>
      <c r="AG75" s="9">
        <v>8</v>
      </c>
      <c r="AH75" s="9">
        <v>3</v>
      </c>
      <c r="AI75" s="9">
        <v>6</v>
      </c>
      <c r="AJ75" s="9">
        <v>8</v>
      </c>
      <c r="AK75" s="9">
        <v>2</v>
      </c>
      <c r="AL75" s="9">
        <v>5</v>
      </c>
      <c r="AM75" s="9">
        <v>8</v>
      </c>
      <c r="AN75" s="9">
        <v>5</v>
      </c>
      <c r="AO75" s="9">
        <v>9</v>
      </c>
      <c r="AP75" s="9">
        <v>9</v>
      </c>
      <c r="AQ75" s="9">
        <v>2</v>
      </c>
      <c r="AR75" s="9">
        <v>7</v>
      </c>
      <c r="AS75" s="9">
        <v>5</v>
      </c>
      <c r="AT75" s="9">
        <v>0</v>
      </c>
      <c r="AU75" s="22"/>
      <c r="AV75" s="22">
        <v>6</v>
      </c>
      <c r="AW75" s="22">
        <v>1</v>
      </c>
      <c r="AX75" s="22">
        <v>4</v>
      </c>
      <c r="AY75" s="22">
        <v>5</v>
      </c>
      <c r="AZ75" s="22">
        <v>8</v>
      </c>
      <c r="BA75" s="22">
        <f t="shared" si="6"/>
        <v>9</v>
      </c>
      <c r="BB75" s="23">
        <f t="shared" si="7"/>
        <v>4.7</v>
      </c>
      <c r="BC75" s="9">
        <f t="shared" si="8"/>
        <v>47</v>
      </c>
    </row>
    <row r="76" spans="1:55" x14ac:dyDescent="0.2">
      <c r="B76" s="7" t="str">
        <f t="shared" si="5"/>
        <v>f</v>
      </c>
      <c r="C76" s="9" t="s">
        <v>286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14</v>
      </c>
      <c r="U76" s="9">
        <v>0</v>
      </c>
      <c r="V76" s="9">
        <v>0</v>
      </c>
      <c r="W76" s="9">
        <v>3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1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22"/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f t="shared" si="6"/>
        <v>0</v>
      </c>
      <c r="BB76" s="23">
        <f t="shared" si="7"/>
        <v>0</v>
      </c>
      <c r="BC76" s="9">
        <f t="shared" si="8"/>
        <v>14</v>
      </c>
    </row>
    <row r="77" spans="1:55" x14ac:dyDescent="0.2">
      <c r="B77" s="7" t="str">
        <f t="shared" si="5"/>
        <v>d</v>
      </c>
      <c r="C77" s="9" t="s">
        <v>45</v>
      </c>
      <c r="D77" s="9">
        <v>0</v>
      </c>
      <c r="E77" s="9">
        <v>2</v>
      </c>
      <c r="F77" s="9">
        <v>1</v>
      </c>
      <c r="G77" s="9">
        <v>0</v>
      </c>
      <c r="H77" s="9">
        <v>0</v>
      </c>
      <c r="I77" s="9">
        <v>1</v>
      </c>
      <c r="J77" s="9">
        <v>1</v>
      </c>
      <c r="K77" s="9">
        <v>5</v>
      </c>
      <c r="L77" s="9">
        <v>0</v>
      </c>
      <c r="M77" s="9">
        <v>0</v>
      </c>
      <c r="N77" s="9">
        <v>1</v>
      </c>
      <c r="O77" s="9">
        <v>0</v>
      </c>
      <c r="P77" s="9">
        <v>1</v>
      </c>
      <c r="Q77" s="9">
        <v>0</v>
      </c>
      <c r="R77" s="9">
        <v>0</v>
      </c>
      <c r="S77" s="9">
        <v>2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6</v>
      </c>
      <c r="AA77" s="9">
        <v>5</v>
      </c>
      <c r="AB77" s="9">
        <v>0</v>
      </c>
      <c r="AC77" s="9">
        <v>8</v>
      </c>
      <c r="AD77" s="9">
        <v>2</v>
      </c>
      <c r="AE77" s="9">
        <v>3</v>
      </c>
      <c r="AF77" s="9">
        <v>1</v>
      </c>
      <c r="AG77" s="9">
        <v>2</v>
      </c>
      <c r="AH77" s="9">
        <v>1</v>
      </c>
      <c r="AI77" s="9">
        <v>0</v>
      </c>
      <c r="AJ77" s="9">
        <v>0</v>
      </c>
      <c r="AK77" s="9">
        <v>0</v>
      </c>
      <c r="AL77" s="9">
        <v>5</v>
      </c>
      <c r="AM77" s="9">
        <v>1</v>
      </c>
      <c r="AN77" s="9">
        <v>0</v>
      </c>
      <c r="AO77" s="9">
        <v>9</v>
      </c>
      <c r="AP77" s="9">
        <v>2</v>
      </c>
      <c r="AQ77" s="9">
        <v>0</v>
      </c>
      <c r="AR77" s="9">
        <v>0</v>
      </c>
      <c r="AS77" s="9">
        <v>0</v>
      </c>
      <c r="AT77" s="9">
        <v>1</v>
      </c>
      <c r="AU77" s="22"/>
      <c r="AV77" s="22">
        <v>0</v>
      </c>
      <c r="AW77" s="22">
        <v>0</v>
      </c>
      <c r="AX77" s="22">
        <v>0</v>
      </c>
      <c r="AY77" s="22">
        <v>1</v>
      </c>
      <c r="AZ77" s="22">
        <v>3</v>
      </c>
      <c r="BA77" s="22">
        <f t="shared" si="6"/>
        <v>4</v>
      </c>
      <c r="BB77" s="23">
        <f t="shared" si="7"/>
        <v>0.7</v>
      </c>
      <c r="BC77" s="9">
        <f t="shared" si="8"/>
        <v>9</v>
      </c>
    </row>
    <row r="78" spans="1:55" x14ac:dyDescent="0.2">
      <c r="A78" s="9" t="e">
        <f>A72+5</f>
        <v>#REF!</v>
      </c>
      <c r="B78" s="7" t="str">
        <f t="shared" si="5"/>
        <v>a</v>
      </c>
      <c r="C78" s="9" t="s">
        <v>44</v>
      </c>
      <c r="D78" s="9">
        <v>5</v>
      </c>
      <c r="E78" s="9">
        <v>6</v>
      </c>
      <c r="F78" s="9">
        <v>12</v>
      </c>
      <c r="G78" s="9">
        <v>18</v>
      </c>
      <c r="H78" s="9">
        <v>9</v>
      </c>
      <c r="I78" s="9">
        <v>11</v>
      </c>
      <c r="J78" s="9">
        <v>3</v>
      </c>
      <c r="K78" s="9">
        <v>10</v>
      </c>
      <c r="L78" s="9">
        <v>7</v>
      </c>
      <c r="M78" s="9">
        <v>6</v>
      </c>
      <c r="N78" s="9">
        <v>10</v>
      </c>
      <c r="O78" s="9">
        <v>10</v>
      </c>
      <c r="P78" s="9">
        <v>7</v>
      </c>
      <c r="Q78" s="9">
        <v>6</v>
      </c>
      <c r="R78" s="9">
        <v>6</v>
      </c>
      <c r="S78" s="9">
        <v>24</v>
      </c>
      <c r="T78" s="9">
        <v>9</v>
      </c>
      <c r="U78" s="9">
        <v>14</v>
      </c>
      <c r="V78" s="9">
        <v>12</v>
      </c>
      <c r="W78" s="9">
        <v>7</v>
      </c>
      <c r="X78" s="9">
        <v>13</v>
      </c>
      <c r="Y78" s="9">
        <v>12</v>
      </c>
      <c r="Z78" s="9">
        <v>36</v>
      </c>
      <c r="AA78" s="9">
        <v>35</v>
      </c>
      <c r="AB78" s="9">
        <v>76</v>
      </c>
      <c r="AC78" s="9">
        <v>104</v>
      </c>
      <c r="AD78" s="9">
        <v>83</v>
      </c>
      <c r="AE78" s="9">
        <v>102</v>
      </c>
      <c r="AF78" s="9">
        <v>139</v>
      </c>
      <c r="AG78" s="9">
        <v>133</v>
      </c>
      <c r="AH78" s="9">
        <v>170</v>
      </c>
      <c r="AI78" s="9">
        <v>266</v>
      </c>
      <c r="AJ78" s="9">
        <v>185</v>
      </c>
      <c r="AK78" s="9">
        <v>124</v>
      </c>
      <c r="AL78" s="9">
        <v>126</v>
      </c>
      <c r="AM78" s="9">
        <v>200</v>
      </c>
      <c r="AN78" s="9">
        <v>163</v>
      </c>
      <c r="AO78" s="9">
        <v>163</v>
      </c>
      <c r="AP78" s="9">
        <v>122</v>
      </c>
      <c r="AQ78" s="9">
        <v>126</v>
      </c>
      <c r="AR78" s="9">
        <v>203</v>
      </c>
      <c r="AS78" s="9">
        <v>124</v>
      </c>
      <c r="AT78" s="9">
        <v>172</v>
      </c>
      <c r="AU78" s="22"/>
      <c r="AV78" s="22">
        <v>165</v>
      </c>
      <c r="AW78" s="22">
        <v>183</v>
      </c>
      <c r="AX78" s="22">
        <v>135</v>
      </c>
      <c r="AY78" s="22">
        <v>151</v>
      </c>
      <c r="AZ78" s="22">
        <v>116</v>
      </c>
      <c r="BA78" s="22">
        <f t="shared" si="6"/>
        <v>10</v>
      </c>
      <c r="BB78" s="23">
        <f t="shared" si="7"/>
        <v>149.69999999999999</v>
      </c>
      <c r="BC78" s="9">
        <f t="shared" si="8"/>
        <v>266</v>
      </c>
    </row>
    <row r="79" spans="1:55" x14ac:dyDescent="0.2">
      <c r="A79" s="9" t="e">
        <f>#REF!+5</f>
        <v>#REF!</v>
      </c>
      <c r="B79" s="7" t="str">
        <f t="shared" si="5"/>
        <v>f</v>
      </c>
      <c r="C79" s="9" t="s">
        <v>49</v>
      </c>
      <c r="D79" s="9">
        <v>0</v>
      </c>
      <c r="E79" s="9">
        <v>0</v>
      </c>
      <c r="F79" s="9">
        <v>0</v>
      </c>
      <c r="G79" s="9">
        <v>3</v>
      </c>
      <c r="H79" s="9">
        <v>0</v>
      </c>
      <c r="I79" s="9">
        <v>0</v>
      </c>
      <c r="J79" s="9">
        <v>0</v>
      </c>
      <c r="K79" s="9">
        <v>0</v>
      </c>
      <c r="L79" s="9">
        <v>3</v>
      </c>
      <c r="M79" s="9">
        <v>0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22"/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f t="shared" si="6"/>
        <v>0</v>
      </c>
      <c r="BB79" s="23">
        <f t="shared" si="7"/>
        <v>0</v>
      </c>
      <c r="BC79" s="9">
        <f t="shared" si="8"/>
        <v>3</v>
      </c>
    </row>
    <row r="80" spans="1:55" x14ac:dyDescent="0.2">
      <c r="A80" s="9" t="e">
        <f t="shared" si="9"/>
        <v>#REF!</v>
      </c>
      <c r="B80" s="7" t="str">
        <f t="shared" si="5"/>
        <v>f</v>
      </c>
      <c r="C80" s="9" t="s">
        <v>50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1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22"/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f t="shared" si="6"/>
        <v>0</v>
      </c>
      <c r="BB80" s="23">
        <f t="shared" si="7"/>
        <v>0</v>
      </c>
      <c r="BC80" s="9">
        <f t="shared" si="8"/>
        <v>1</v>
      </c>
    </row>
    <row r="81" spans="1:55" x14ac:dyDescent="0.2">
      <c r="A81" s="9" t="e">
        <f t="shared" si="9"/>
        <v>#REF!</v>
      </c>
      <c r="B81" s="7" t="str">
        <f t="shared" si="5"/>
        <v>a</v>
      </c>
      <c r="C81" s="9" t="s">
        <v>51</v>
      </c>
      <c r="D81" s="9">
        <v>5</v>
      </c>
      <c r="E81" s="9">
        <v>24</v>
      </c>
      <c r="F81" s="9">
        <v>21</v>
      </c>
      <c r="G81" s="9">
        <v>9</v>
      </c>
      <c r="H81" s="9">
        <v>9</v>
      </c>
      <c r="I81" s="9">
        <v>24</v>
      </c>
      <c r="J81" s="9">
        <v>13</v>
      </c>
      <c r="K81" s="9">
        <v>12</v>
      </c>
      <c r="L81" s="9">
        <v>10</v>
      </c>
      <c r="M81" s="9">
        <v>38</v>
      </c>
      <c r="N81" s="9">
        <v>11</v>
      </c>
      <c r="O81" s="9">
        <v>17</v>
      </c>
      <c r="P81" s="9">
        <v>42</v>
      </c>
      <c r="Q81" s="9">
        <v>16</v>
      </c>
      <c r="R81" s="9">
        <v>7</v>
      </c>
      <c r="S81" s="9">
        <v>8</v>
      </c>
      <c r="T81" s="9">
        <v>15</v>
      </c>
      <c r="U81" s="9">
        <v>4</v>
      </c>
      <c r="V81" s="9">
        <v>6</v>
      </c>
      <c r="W81" s="9">
        <v>11</v>
      </c>
      <c r="X81" s="9">
        <v>20</v>
      </c>
      <c r="Y81" s="9">
        <v>13</v>
      </c>
      <c r="Z81" s="9">
        <v>26</v>
      </c>
      <c r="AA81" s="9">
        <v>30</v>
      </c>
      <c r="AB81" s="9">
        <v>32</v>
      </c>
      <c r="AC81" s="9">
        <v>18</v>
      </c>
      <c r="AD81" s="9">
        <v>42</v>
      </c>
      <c r="AE81" s="9">
        <v>32</v>
      </c>
      <c r="AF81" s="9">
        <v>16</v>
      </c>
      <c r="AG81" s="9">
        <v>22</v>
      </c>
      <c r="AH81" s="9">
        <v>53</v>
      </c>
      <c r="AI81" s="9">
        <v>85</v>
      </c>
      <c r="AJ81" s="9">
        <v>44</v>
      </c>
      <c r="AK81" s="9">
        <v>146</v>
      </c>
      <c r="AL81" s="9">
        <v>53</v>
      </c>
      <c r="AM81" s="9">
        <v>120</v>
      </c>
      <c r="AN81" s="9">
        <v>34</v>
      </c>
      <c r="AO81" s="9">
        <v>51</v>
      </c>
      <c r="AP81" s="9">
        <v>63</v>
      </c>
      <c r="AQ81" s="9">
        <v>54</v>
      </c>
      <c r="AR81" s="9">
        <v>68</v>
      </c>
      <c r="AS81" s="9">
        <v>36</v>
      </c>
      <c r="AT81" s="9">
        <v>82</v>
      </c>
      <c r="AU81" s="22"/>
      <c r="AV81" s="22">
        <v>104</v>
      </c>
      <c r="AW81" s="22">
        <v>123</v>
      </c>
      <c r="AX81" s="22">
        <v>76</v>
      </c>
      <c r="AY81" s="22">
        <v>31</v>
      </c>
      <c r="AZ81" s="22">
        <v>68</v>
      </c>
      <c r="BA81" s="22">
        <f t="shared" si="6"/>
        <v>10</v>
      </c>
      <c r="BB81" s="23">
        <f t="shared" si="7"/>
        <v>70.5</v>
      </c>
      <c r="BC81" s="9">
        <f t="shared" si="8"/>
        <v>146</v>
      </c>
    </row>
    <row r="82" spans="1:55" x14ac:dyDescent="0.2">
      <c r="A82" s="9" t="e">
        <f t="shared" si="9"/>
        <v>#REF!</v>
      </c>
      <c r="B82" s="7" t="str">
        <f t="shared" si="5"/>
        <v>a</v>
      </c>
      <c r="C82" s="9" t="s">
        <v>52</v>
      </c>
      <c r="D82" s="9">
        <v>47</v>
      </c>
      <c r="E82" s="9">
        <v>21</v>
      </c>
      <c r="F82" s="9">
        <v>105</v>
      </c>
      <c r="G82" s="9">
        <v>71</v>
      </c>
      <c r="H82" s="9">
        <v>50</v>
      </c>
      <c r="I82" s="9">
        <v>69</v>
      </c>
      <c r="J82" s="9">
        <v>46</v>
      </c>
      <c r="K82" s="9">
        <v>56</v>
      </c>
      <c r="L82" s="9">
        <v>89</v>
      </c>
      <c r="M82" s="9">
        <v>87</v>
      </c>
      <c r="N82" s="9">
        <v>51</v>
      </c>
      <c r="O82" s="9">
        <v>78</v>
      </c>
      <c r="P82" s="9">
        <v>90</v>
      </c>
      <c r="Q82" s="9">
        <v>70</v>
      </c>
      <c r="R82" s="9">
        <v>84</v>
      </c>
      <c r="S82" s="9">
        <v>114</v>
      </c>
      <c r="T82" s="9">
        <v>118</v>
      </c>
      <c r="U82" s="9">
        <v>127</v>
      </c>
      <c r="V82" s="9">
        <v>164</v>
      </c>
      <c r="W82" s="9">
        <v>110</v>
      </c>
      <c r="X82" s="9">
        <v>120</v>
      </c>
      <c r="Y82" s="9">
        <v>106</v>
      </c>
      <c r="Z82" s="9">
        <v>96</v>
      </c>
      <c r="AA82" s="9">
        <v>124</v>
      </c>
      <c r="AB82" s="9">
        <v>205</v>
      </c>
      <c r="AC82" s="9">
        <v>210</v>
      </c>
      <c r="AD82" s="9">
        <v>197</v>
      </c>
      <c r="AE82" s="9">
        <v>119</v>
      </c>
      <c r="AF82" s="9">
        <v>127</v>
      </c>
      <c r="AG82" s="9">
        <v>96</v>
      </c>
      <c r="AH82" s="9">
        <v>193</v>
      </c>
      <c r="AI82" s="9">
        <v>170</v>
      </c>
      <c r="AJ82" s="9">
        <v>225</v>
      </c>
      <c r="AK82" s="9">
        <v>195</v>
      </c>
      <c r="AL82" s="9">
        <v>147</v>
      </c>
      <c r="AM82" s="9">
        <v>196</v>
      </c>
      <c r="AN82" s="9">
        <v>152</v>
      </c>
      <c r="AO82" s="9">
        <v>173</v>
      </c>
      <c r="AP82" s="9">
        <v>164</v>
      </c>
      <c r="AQ82" s="9">
        <v>59</v>
      </c>
      <c r="AR82" s="9">
        <v>186</v>
      </c>
      <c r="AS82" s="9">
        <v>107</v>
      </c>
      <c r="AT82" s="9">
        <v>159</v>
      </c>
      <c r="AU82" s="22"/>
      <c r="AV82" s="22">
        <v>178</v>
      </c>
      <c r="AW82" s="22">
        <v>192</v>
      </c>
      <c r="AX82" s="22">
        <v>174</v>
      </c>
      <c r="AY82" s="22">
        <v>53</v>
      </c>
      <c r="AZ82" s="22">
        <v>86</v>
      </c>
      <c r="BA82" s="22">
        <f t="shared" si="6"/>
        <v>10</v>
      </c>
      <c r="BB82" s="23">
        <f t="shared" si="7"/>
        <v>135.80000000000001</v>
      </c>
      <c r="BC82" s="9">
        <f t="shared" si="8"/>
        <v>225</v>
      </c>
    </row>
    <row r="83" spans="1:55" x14ac:dyDescent="0.2">
      <c r="A83" s="9" t="e">
        <f t="shared" si="9"/>
        <v>#REF!</v>
      </c>
      <c r="B83" s="7" t="str">
        <f t="shared" si="5"/>
        <v>a</v>
      </c>
      <c r="C83" s="9" t="s">
        <v>53</v>
      </c>
      <c r="D83" s="9">
        <v>0</v>
      </c>
      <c r="E83" s="9">
        <v>4</v>
      </c>
      <c r="F83" s="9">
        <v>12</v>
      </c>
      <c r="G83" s="9">
        <v>2</v>
      </c>
      <c r="H83" s="9">
        <v>1</v>
      </c>
      <c r="I83" s="9">
        <v>5</v>
      </c>
      <c r="J83" s="9">
        <v>4</v>
      </c>
      <c r="K83" s="9">
        <v>16</v>
      </c>
      <c r="L83" s="9">
        <v>4</v>
      </c>
      <c r="M83" s="9">
        <v>12</v>
      </c>
      <c r="N83" s="9">
        <v>13</v>
      </c>
      <c r="O83" s="9">
        <v>18</v>
      </c>
      <c r="P83" s="9">
        <v>24</v>
      </c>
      <c r="Q83" s="9">
        <v>8</v>
      </c>
      <c r="R83" s="9">
        <v>17</v>
      </c>
      <c r="S83" s="9">
        <v>12</v>
      </c>
      <c r="T83" s="9">
        <v>12</v>
      </c>
      <c r="U83" s="9">
        <v>20</v>
      </c>
      <c r="V83" s="9">
        <v>24</v>
      </c>
      <c r="W83" s="9">
        <v>18</v>
      </c>
      <c r="X83" s="9">
        <v>20</v>
      </c>
      <c r="Y83" s="9">
        <v>15</v>
      </c>
      <c r="Z83" s="9">
        <v>20</v>
      </c>
      <c r="AA83" s="9">
        <v>24</v>
      </c>
      <c r="AB83" s="9">
        <v>44</v>
      </c>
      <c r="AC83" s="9">
        <v>45</v>
      </c>
      <c r="AD83" s="9">
        <v>32</v>
      </c>
      <c r="AE83" s="9">
        <v>35</v>
      </c>
      <c r="AF83" s="9">
        <v>21</v>
      </c>
      <c r="AG83" s="9">
        <v>36</v>
      </c>
      <c r="AH83" s="9">
        <v>46</v>
      </c>
      <c r="AI83" s="9">
        <v>30</v>
      </c>
      <c r="AJ83" s="9">
        <v>45</v>
      </c>
      <c r="AK83" s="9">
        <v>43</v>
      </c>
      <c r="AL83" s="9">
        <v>40</v>
      </c>
      <c r="AM83" s="9">
        <v>69</v>
      </c>
      <c r="AN83" s="9">
        <v>58</v>
      </c>
      <c r="AO83" s="9">
        <v>52</v>
      </c>
      <c r="AP83" s="9">
        <v>45</v>
      </c>
      <c r="AQ83" s="9">
        <v>52</v>
      </c>
      <c r="AR83" s="9">
        <v>54</v>
      </c>
      <c r="AS83" s="9">
        <v>54</v>
      </c>
      <c r="AT83" s="9">
        <v>69</v>
      </c>
      <c r="AU83" s="22"/>
      <c r="AV83" s="22">
        <v>67</v>
      </c>
      <c r="AW83" s="22">
        <v>63</v>
      </c>
      <c r="AX83" s="22">
        <v>59</v>
      </c>
      <c r="AY83" s="22">
        <v>51</v>
      </c>
      <c r="AZ83" s="22">
        <v>59</v>
      </c>
      <c r="BA83" s="22">
        <f t="shared" si="6"/>
        <v>10</v>
      </c>
      <c r="BB83" s="23">
        <f t="shared" si="7"/>
        <v>57.3</v>
      </c>
      <c r="BC83" s="9">
        <f t="shared" si="8"/>
        <v>69</v>
      </c>
    </row>
    <row r="84" spans="1:55" x14ac:dyDescent="0.2">
      <c r="A84" s="9" t="e">
        <f t="shared" si="9"/>
        <v>#REF!</v>
      </c>
      <c r="B84" s="7" t="str">
        <f t="shared" si="5"/>
        <v>e</v>
      </c>
      <c r="C84" s="9" t="s">
        <v>54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2</v>
      </c>
      <c r="AU84" s="22"/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f t="shared" si="6"/>
        <v>1</v>
      </c>
      <c r="BB84" s="23">
        <f t="shared" si="7"/>
        <v>0.2</v>
      </c>
      <c r="BC84" s="9">
        <f t="shared" si="8"/>
        <v>2</v>
      </c>
    </row>
    <row r="85" spans="1:55" x14ac:dyDescent="0.2">
      <c r="A85" s="9" t="e">
        <f t="shared" si="9"/>
        <v>#REF!</v>
      </c>
      <c r="B85" s="7" t="str">
        <f t="shared" si="5"/>
        <v>e</v>
      </c>
      <c r="C85" s="9" t="s">
        <v>56</v>
      </c>
      <c r="D85" s="9">
        <v>0</v>
      </c>
      <c r="E85" s="9">
        <v>2</v>
      </c>
      <c r="F85" s="9">
        <v>2</v>
      </c>
      <c r="G85" s="9">
        <v>1</v>
      </c>
      <c r="H85" s="9">
        <v>13</v>
      </c>
      <c r="I85" s="9">
        <v>2</v>
      </c>
      <c r="J85" s="9">
        <v>1</v>
      </c>
      <c r="K85" s="9">
        <v>0</v>
      </c>
      <c r="L85" s="9">
        <v>0</v>
      </c>
      <c r="M85" s="9">
        <v>2</v>
      </c>
      <c r="N85" s="9">
        <v>0</v>
      </c>
      <c r="O85" s="9">
        <v>0</v>
      </c>
      <c r="P85" s="9">
        <v>2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0</v>
      </c>
      <c r="AB85" s="9">
        <v>0</v>
      </c>
      <c r="AC85" s="9">
        <v>0</v>
      </c>
      <c r="AD85" s="9">
        <v>0</v>
      </c>
      <c r="AE85" s="9">
        <v>2</v>
      </c>
      <c r="AF85" s="9">
        <v>1</v>
      </c>
      <c r="AG85" s="9">
        <v>0</v>
      </c>
      <c r="AH85" s="9">
        <v>1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1</v>
      </c>
      <c r="AQ85" s="9">
        <v>0</v>
      </c>
      <c r="AR85" s="9">
        <v>0</v>
      </c>
      <c r="AS85" s="9">
        <v>0</v>
      </c>
      <c r="AT85" s="9">
        <v>0</v>
      </c>
      <c r="AU85" s="22"/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f t="shared" si="6"/>
        <v>1</v>
      </c>
      <c r="BB85" s="23">
        <f t="shared" si="7"/>
        <v>0.1</v>
      </c>
      <c r="BC85" s="9">
        <f t="shared" si="8"/>
        <v>13</v>
      </c>
    </row>
    <row r="86" spans="1:55" x14ac:dyDescent="0.2">
      <c r="A86" s="9" t="e">
        <f t="shared" si="9"/>
        <v>#REF!</v>
      </c>
      <c r="B86" s="7" t="str">
        <f t="shared" si="5"/>
        <v>d</v>
      </c>
      <c r="C86" s="9" t="s">
        <v>57</v>
      </c>
      <c r="D86" s="9">
        <v>0</v>
      </c>
      <c r="E86" s="9">
        <v>2</v>
      </c>
      <c r="F86" s="9">
        <v>7</v>
      </c>
      <c r="G86" s="9">
        <v>0</v>
      </c>
      <c r="H86" s="9">
        <v>2</v>
      </c>
      <c r="I86" s="9">
        <v>3</v>
      </c>
      <c r="J86" s="9">
        <v>2</v>
      </c>
      <c r="K86" s="9">
        <v>1</v>
      </c>
      <c r="L86" s="9">
        <v>2</v>
      </c>
      <c r="M86" s="9">
        <v>0</v>
      </c>
      <c r="N86" s="9">
        <v>1</v>
      </c>
      <c r="O86" s="9">
        <v>1</v>
      </c>
      <c r="P86" s="9">
        <v>1</v>
      </c>
      <c r="Q86" s="9">
        <v>1</v>
      </c>
      <c r="R86" s="9">
        <v>3</v>
      </c>
      <c r="S86" s="9">
        <v>1</v>
      </c>
      <c r="T86" s="9">
        <v>3</v>
      </c>
      <c r="U86" s="9">
        <v>1</v>
      </c>
      <c r="V86" s="9">
        <v>3</v>
      </c>
      <c r="W86" s="9">
        <v>0</v>
      </c>
      <c r="X86" s="9">
        <v>5</v>
      </c>
      <c r="Y86" s="9">
        <v>0</v>
      </c>
      <c r="Z86" s="9">
        <v>1</v>
      </c>
      <c r="AA86" s="9">
        <v>4</v>
      </c>
      <c r="AB86" s="9">
        <v>1</v>
      </c>
      <c r="AC86" s="9">
        <v>3</v>
      </c>
      <c r="AD86" s="9">
        <v>1</v>
      </c>
      <c r="AE86" s="9">
        <v>1</v>
      </c>
      <c r="AF86" s="9">
        <v>1</v>
      </c>
      <c r="AG86" s="9">
        <v>1</v>
      </c>
      <c r="AH86" s="9">
        <v>2</v>
      </c>
      <c r="AI86" s="9">
        <v>0</v>
      </c>
      <c r="AJ86" s="9">
        <v>2</v>
      </c>
      <c r="AK86" s="9">
        <v>0</v>
      </c>
      <c r="AL86" s="9">
        <v>1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1</v>
      </c>
      <c r="AU86" s="22"/>
      <c r="AV86" s="22">
        <v>5</v>
      </c>
      <c r="AW86" s="22">
        <v>0</v>
      </c>
      <c r="AX86" s="22">
        <v>0</v>
      </c>
      <c r="AY86" s="22">
        <v>0</v>
      </c>
      <c r="AZ86" s="22">
        <v>1</v>
      </c>
      <c r="BA86" s="22">
        <f t="shared" si="6"/>
        <v>3</v>
      </c>
      <c r="BB86" s="23">
        <f t="shared" si="7"/>
        <v>0.7</v>
      </c>
      <c r="BC86" s="9">
        <f t="shared" si="8"/>
        <v>7</v>
      </c>
    </row>
    <row r="87" spans="1:55" x14ac:dyDescent="0.2">
      <c r="A87" s="9" t="e">
        <f t="shared" si="9"/>
        <v>#REF!</v>
      </c>
      <c r="B87" s="7" t="str">
        <f t="shared" si="5"/>
        <v>b</v>
      </c>
      <c r="C87" s="9" t="s">
        <v>58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1</v>
      </c>
      <c r="O87" s="9">
        <v>1</v>
      </c>
      <c r="P87" s="9">
        <v>3</v>
      </c>
      <c r="Q87" s="9">
        <v>3</v>
      </c>
      <c r="R87" s="9">
        <v>0</v>
      </c>
      <c r="S87" s="9">
        <v>1</v>
      </c>
      <c r="T87" s="9">
        <v>0</v>
      </c>
      <c r="U87" s="9">
        <v>2</v>
      </c>
      <c r="V87" s="9">
        <v>2</v>
      </c>
      <c r="W87" s="9">
        <v>2</v>
      </c>
      <c r="X87" s="9">
        <v>6</v>
      </c>
      <c r="Y87" s="9">
        <v>1</v>
      </c>
      <c r="Z87" s="9">
        <v>4</v>
      </c>
      <c r="AA87" s="9">
        <v>0</v>
      </c>
      <c r="AB87" s="9">
        <v>0</v>
      </c>
      <c r="AC87" s="9">
        <v>4</v>
      </c>
      <c r="AD87" s="9">
        <v>2</v>
      </c>
      <c r="AE87" s="9">
        <v>3</v>
      </c>
      <c r="AF87" s="9">
        <v>2</v>
      </c>
      <c r="AG87" s="9">
        <v>0</v>
      </c>
      <c r="AH87" s="9">
        <v>6</v>
      </c>
      <c r="AI87" s="9">
        <v>3</v>
      </c>
      <c r="AJ87" s="9">
        <v>4</v>
      </c>
      <c r="AK87" s="9">
        <v>0</v>
      </c>
      <c r="AL87" s="9">
        <v>1</v>
      </c>
      <c r="AM87" s="9">
        <v>1</v>
      </c>
      <c r="AN87" s="9">
        <v>2</v>
      </c>
      <c r="AO87" s="9">
        <v>2</v>
      </c>
      <c r="AP87" s="9">
        <v>1</v>
      </c>
      <c r="AQ87" s="9">
        <v>0</v>
      </c>
      <c r="AR87" s="9">
        <v>4</v>
      </c>
      <c r="AS87" s="9">
        <v>2</v>
      </c>
      <c r="AT87" s="9">
        <v>5</v>
      </c>
      <c r="AU87" s="22"/>
      <c r="AV87" s="22">
        <v>2</v>
      </c>
      <c r="AW87" s="22">
        <v>2</v>
      </c>
      <c r="AX87" s="22">
        <v>3</v>
      </c>
      <c r="AY87" s="22">
        <v>1</v>
      </c>
      <c r="AZ87" s="22">
        <v>0</v>
      </c>
      <c r="BA87" s="22">
        <f t="shared" si="6"/>
        <v>8</v>
      </c>
      <c r="BB87" s="23">
        <f t="shared" si="7"/>
        <v>2</v>
      </c>
      <c r="BC87" s="9">
        <f t="shared" si="8"/>
        <v>6</v>
      </c>
    </row>
    <row r="88" spans="1:55" x14ac:dyDescent="0.2">
      <c r="A88" s="9" t="e">
        <f t="shared" si="9"/>
        <v>#REF!</v>
      </c>
      <c r="B88" s="7" t="str">
        <f t="shared" si="5"/>
        <v>a</v>
      </c>
      <c r="C88" s="9" t="s">
        <v>55</v>
      </c>
      <c r="D88" s="9">
        <v>0</v>
      </c>
      <c r="E88" s="9">
        <v>0</v>
      </c>
      <c r="F88" s="9">
        <v>2</v>
      </c>
      <c r="G88" s="9">
        <v>0</v>
      </c>
      <c r="H88" s="9">
        <v>0</v>
      </c>
      <c r="I88" s="9">
        <v>0</v>
      </c>
      <c r="J88" s="9">
        <v>0</v>
      </c>
      <c r="K88" s="9">
        <v>3</v>
      </c>
      <c r="L88" s="9">
        <v>0</v>
      </c>
      <c r="M88" s="9">
        <v>8</v>
      </c>
      <c r="N88" s="9">
        <v>2</v>
      </c>
      <c r="O88" s="9">
        <v>4</v>
      </c>
      <c r="P88" s="9">
        <v>14</v>
      </c>
      <c r="Q88" s="9">
        <v>10</v>
      </c>
      <c r="R88" s="9">
        <v>3</v>
      </c>
      <c r="S88" s="9">
        <v>5</v>
      </c>
      <c r="T88" s="9">
        <v>6</v>
      </c>
      <c r="U88" s="9">
        <v>2</v>
      </c>
      <c r="V88" s="9">
        <v>4</v>
      </c>
      <c r="W88" s="9">
        <v>0</v>
      </c>
      <c r="X88" s="9">
        <v>5</v>
      </c>
      <c r="Y88" s="9">
        <v>6</v>
      </c>
      <c r="Z88" s="9">
        <v>6</v>
      </c>
      <c r="AA88" s="9">
        <v>7</v>
      </c>
      <c r="AB88" s="9">
        <v>34</v>
      </c>
      <c r="AC88" s="9">
        <v>31</v>
      </c>
      <c r="AD88" s="9">
        <v>20</v>
      </c>
      <c r="AE88" s="9">
        <v>11</v>
      </c>
      <c r="AF88" s="9">
        <v>19</v>
      </c>
      <c r="AG88" s="9">
        <v>17</v>
      </c>
      <c r="AH88" s="9">
        <v>54</v>
      </c>
      <c r="AI88" s="9">
        <v>29</v>
      </c>
      <c r="AJ88" s="9">
        <v>23</v>
      </c>
      <c r="AK88" s="9">
        <v>31</v>
      </c>
      <c r="AL88" s="9">
        <v>31</v>
      </c>
      <c r="AM88" s="9">
        <v>58</v>
      </c>
      <c r="AN88" s="9">
        <v>51</v>
      </c>
      <c r="AO88" s="9">
        <v>40</v>
      </c>
      <c r="AP88" s="9">
        <v>41</v>
      </c>
      <c r="AQ88" s="9">
        <v>29</v>
      </c>
      <c r="AR88" s="9">
        <v>48</v>
      </c>
      <c r="AS88" s="9">
        <v>30</v>
      </c>
      <c r="AT88" s="9">
        <v>38</v>
      </c>
      <c r="AU88" s="22"/>
      <c r="AV88" s="22">
        <v>44</v>
      </c>
      <c r="AW88" s="22">
        <v>55</v>
      </c>
      <c r="AX88" s="22">
        <v>62</v>
      </c>
      <c r="AY88" s="22">
        <v>29</v>
      </c>
      <c r="AZ88" s="22">
        <v>51</v>
      </c>
      <c r="BA88" s="22">
        <f t="shared" si="6"/>
        <v>10</v>
      </c>
      <c r="BB88" s="23">
        <f t="shared" si="7"/>
        <v>42.7</v>
      </c>
      <c r="BC88" s="9">
        <f t="shared" si="8"/>
        <v>62</v>
      </c>
    </row>
    <row r="89" spans="1:55" x14ac:dyDescent="0.2">
      <c r="A89" s="9" t="e">
        <f t="shared" si="9"/>
        <v>#REF!</v>
      </c>
      <c r="B89" s="7" t="str">
        <f t="shared" si="5"/>
        <v>a</v>
      </c>
      <c r="C89" s="9" t="s">
        <v>59</v>
      </c>
      <c r="D89" s="9">
        <v>4</v>
      </c>
      <c r="E89" s="9">
        <v>5</v>
      </c>
      <c r="F89" s="9">
        <v>8</v>
      </c>
      <c r="G89" s="9">
        <v>16</v>
      </c>
      <c r="H89" s="9">
        <v>16</v>
      </c>
      <c r="I89" s="9">
        <v>12</v>
      </c>
      <c r="J89" s="9">
        <v>4</v>
      </c>
      <c r="K89" s="9">
        <v>5</v>
      </c>
      <c r="L89" s="9">
        <v>13</v>
      </c>
      <c r="M89" s="9">
        <v>5</v>
      </c>
      <c r="N89" s="9">
        <v>1</v>
      </c>
      <c r="O89" s="9">
        <v>9</v>
      </c>
      <c r="P89" s="9">
        <v>11</v>
      </c>
      <c r="Q89" s="9">
        <v>8</v>
      </c>
      <c r="R89" s="9">
        <v>5</v>
      </c>
      <c r="S89" s="9">
        <v>22</v>
      </c>
      <c r="T89" s="9">
        <v>20</v>
      </c>
      <c r="U89" s="9">
        <v>15</v>
      </c>
      <c r="V89" s="9">
        <v>16</v>
      </c>
      <c r="W89" s="9">
        <v>18</v>
      </c>
      <c r="X89" s="9">
        <v>10</v>
      </c>
      <c r="Y89" s="9">
        <v>12</v>
      </c>
      <c r="Z89" s="9">
        <v>32</v>
      </c>
      <c r="AA89" s="9">
        <v>16</v>
      </c>
      <c r="AB89" s="9">
        <v>29</v>
      </c>
      <c r="AC89" s="9">
        <v>40</v>
      </c>
      <c r="AD89" s="9">
        <v>16</v>
      </c>
      <c r="AE89" s="9">
        <v>15</v>
      </c>
      <c r="AF89" s="9">
        <v>25</v>
      </c>
      <c r="AG89" s="9">
        <v>15</v>
      </c>
      <c r="AH89" s="9">
        <v>17</v>
      </c>
      <c r="AI89" s="9">
        <v>23</v>
      </c>
      <c r="AJ89" s="9">
        <v>28</v>
      </c>
      <c r="AK89" s="9">
        <v>16</v>
      </c>
      <c r="AL89" s="9">
        <v>12</v>
      </c>
      <c r="AM89" s="9">
        <v>26</v>
      </c>
      <c r="AN89" s="9">
        <v>9</v>
      </c>
      <c r="AO89" s="9">
        <v>24</v>
      </c>
      <c r="AP89" s="9">
        <v>20</v>
      </c>
      <c r="AQ89" s="9">
        <v>8</v>
      </c>
      <c r="AR89" s="9">
        <v>26</v>
      </c>
      <c r="AS89" s="9">
        <v>20</v>
      </c>
      <c r="AT89" s="9">
        <v>25</v>
      </c>
      <c r="AU89" s="22"/>
      <c r="AV89" s="22">
        <v>38</v>
      </c>
      <c r="AW89" s="22">
        <v>23</v>
      </c>
      <c r="AX89" s="22">
        <v>19</v>
      </c>
      <c r="AY89" s="22">
        <v>13</v>
      </c>
      <c r="AZ89" s="22">
        <v>20</v>
      </c>
      <c r="BA89" s="22">
        <f t="shared" si="6"/>
        <v>10</v>
      </c>
      <c r="BB89" s="23">
        <f t="shared" si="7"/>
        <v>21.2</v>
      </c>
      <c r="BC89" s="9">
        <f t="shared" si="8"/>
        <v>40</v>
      </c>
    </row>
    <row r="90" spans="1:55" x14ac:dyDescent="0.2">
      <c r="A90" s="9" t="e">
        <f t="shared" si="9"/>
        <v>#REF!</v>
      </c>
      <c r="B90" s="7" t="str">
        <f t="shared" si="5"/>
        <v>d</v>
      </c>
      <c r="C90" s="9" t="s">
        <v>60</v>
      </c>
      <c r="D90" s="9">
        <v>3</v>
      </c>
      <c r="E90" s="9">
        <v>3</v>
      </c>
      <c r="F90" s="9">
        <v>12</v>
      </c>
      <c r="G90" s="9">
        <v>4</v>
      </c>
      <c r="H90" s="9">
        <v>4</v>
      </c>
      <c r="I90" s="9">
        <v>9</v>
      </c>
      <c r="J90" s="9">
        <v>5</v>
      </c>
      <c r="K90" s="9">
        <v>3</v>
      </c>
      <c r="L90" s="9">
        <v>12</v>
      </c>
      <c r="M90" s="9">
        <v>5</v>
      </c>
      <c r="N90" s="9">
        <v>3</v>
      </c>
      <c r="O90" s="9">
        <v>4</v>
      </c>
      <c r="P90" s="9">
        <v>2</v>
      </c>
      <c r="Q90" s="9">
        <v>9</v>
      </c>
      <c r="R90" s="9">
        <v>0</v>
      </c>
      <c r="S90" s="9">
        <v>7</v>
      </c>
      <c r="T90" s="9">
        <v>6</v>
      </c>
      <c r="U90" s="9">
        <v>2</v>
      </c>
      <c r="V90" s="9">
        <v>4</v>
      </c>
      <c r="W90" s="9">
        <v>3</v>
      </c>
      <c r="X90" s="9">
        <v>6</v>
      </c>
      <c r="Y90" s="9">
        <v>3</v>
      </c>
      <c r="Z90" s="9">
        <v>4</v>
      </c>
      <c r="AA90" s="9">
        <v>10</v>
      </c>
      <c r="AB90" s="9">
        <v>8</v>
      </c>
      <c r="AC90" s="9">
        <v>0</v>
      </c>
      <c r="AD90" s="9">
        <v>1</v>
      </c>
      <c r="AE90" s="9">
        <v>2</v>
      </c>
      <c r="AF90" s="9">
        <v>1</v>
      </c>
      <c r="AG90" s="9">
        <v>1</v>
      </c>
      <c r="AH90" s="9">
        <v>4</v>
      </c>
      <c r="AI90" s="9">
        <v>0</v>
      </c>
      <c r="AJ90" s="9">
        <v>3</v>
      </c>
      <c r="AK90" s="9">
        <v>2</v>
      </c>
      <c r="AL90" s="9">
        <v>0</v>
      </c>
      <c r="AM90" s="9">
        <v>0</v>
      </c>
      <c r="AN90" s="9">
        <v>0</v>
      </c>
      <c r="AO90" s="9">
        <v>0</v>
      </c>
      <c r="AP90" s="9">
        <v>1</v>
      </c>
      <c r="AQ90" s="9">
        <v>0</v>
      </c>
      <c r="AR90" s="9">
        <v>2</v>
      </c>
      <c r="AS90" s="9">
        <v>0</v>
      </c>
      <c r="AT90" s="9">
        <v>0</v>
      </c>
      <c r="AU90" s="22"/>
      <c r="AV90" s="22">
        <v>3</v>
      </c>
      <c r="AW90" s="22">
        <v>1</v>
      </c>
      <c r="AX90" s="22">
        <v>0</v>
      </c>
      <c r="AY90" s="22">
        <v>0</v>
      </c>
      <c r="AZ90" s="22">
        <v>0</v>
      </c>
      <c r="BA90" s="22">
        <f t="shared" si="6"/>
        <v>4</v>
      </c>
      <c r="BB90" s="23">
        <f t="shared" si="7"/>
        <v>0.7</v>
      </c>
      <c r="BC90" s="9">
        <f t="shared" si="8"/>
        <v>12</v>
      </c>
    </row>
    <row r="91" spans="1:55" x14ac:dyDescent="0.2">
      <c r="A91" s="9" t="e">
        <f t="shared" si="9"/>
        <v>#REF!</v>
      </c>
      <c r="B91" s="7" t="str">
        <f t="shared" si="5"/>
        <v>a</v>
      </c>
      <c r="C91" s="9" t="s">
        <v>61</v>
      </c>
      <c r="D91" s="9">
        <v>13</v>
      </c>
      <c r="E91" s="9">
        <v>9</v>
      </c>
      <c r="F91" s="9">
        <v>26</v>
      </c>
      <c r="G91" s="9">
        <v>30</v>
      </c>
      <c r="H91" s="9">
        <v>57</v>
      </c>
      <c r="I91" s="9">
        <v>41</v>
      </c>
      <c r="J91" s="9">
        <v>27</v>
      </c>
      <c r="K91" s="9">
        <v>10</v>
      </c>
      <c r="L91" s="9">
        <v>34</v>
      </c>
      <c r="M91" s="9">
        <v>24</v>
      </c>
      <c r="N91" s="9">
        <v>11</v>
      </c>
      <c r="O91" s="9">
        <v>13</v>
      </c>
      <c r="P91" s="9">
        <v>26</v>
      </c>
      <c r="Q91" s="9">
        <v>41</v>
      </c>
      <c r="R91" s="9">
        <v>14</v>
      </c>
      <c r="S91" s="9">
        <v>31</v>
      </c>
      <c r="T91" s="9">
        <v>26</v>
      </c>
      <c r="U91" s="9">
        <v>22</v>
      </c>
      <c r="V91" s="9">
        <v>27</v>
      </c>
      <c r="W91" s="9">
        <v>25</v>
      </c>
      <c r="X91" s="9">
        <v>17</v>
      </c>
      <c r="Y91" s="9">
        <v>24</v>
      </c>
      <c r="Z91" s="9">
        <v>24</v>
      </c>
      <c r="AA91" s="9">
        <v>16</v>
      </c>
      <c r="AB91" s="9">
        <v>41</v>
      </c>
      <c r="AC91" s="9">
        <v>26</v>
      </c>
      <c r="AD91" s="9">
        <v>14</v>
      </c>
      <c r="AE91" s="9">
        <v>20</v>
      </c>
      <c r="AF91" s="9">
        <v>16</v>
      </c>
      <c r="AG91" s="9">
        <v>6</v>
      </c>
      <c r="AH91" s="9">
        <v>22</v>
      </c>
      <c r="AI91" s="9">
        <v>19</v>
      </c>
      <c r="AJ91" s="9">
        <v>21</v>
      </c>
      <c r="AK91" s="9">
        <v>15</v>
      </c>
      <c r="AL91" s="9">
        <v>12</v>
      </c>
      <c r="AM91" s="9">
        <v>20</v>
      </c>
      <c r="AN91" s="9">
        <v>24</v>
      </c>
      <c r="AO91" s="9">
        <v>16</v>
      </c>
      <c r="AP91" s="9">
        <v>34</v>
      </c>
      <c r="AQ91" s="9">
        <v>8</v>
      </c>
      <c r="AR91" s="9">
        <v>28</v>
      </c>
      <c r="AS91" s="9">
        <v>6</v>
      </c>
      <c r="AT91" s="9">
        <v>20</v>
      </c>
      <c r="AU91" s="22"/>
      <c r="AV91" s="22">
        <v>24</v>
      </c>
      <c r="AW91" s="22">
        <v>17</v>
      </c>
      <c r="AX91" s="22">
        <v>25</v>
      </c>
      <c r="AY91" s="22">
        <v>5</v>
      </c>
      <c r="AZ91" s="22">
        <v>18</v>
      </c>
      <c r="BA91" s="22">
        <f t="shared" si="6"/>
        <v>10</v>
      </c>
      <c r="BB91" s="23">
        <f t="shared" si="7"/>
        <v>18.5</v>
      </c>
      <c r="BC91" s="9">
        <f t="shared" si="8"/>
        <v>57</v>
      </c>
    </row>
    <row r="92" spans="1:55" x14ac:dyDescent="0.2">
      <c r="A92" s="9" t="e">
        <f t="shared" si="9"/>
        <v>#REF!</v>
      </c>
      <c r="B92" s="7" t="str">
        <f t="shared" si="5"/>
        <v>f</v>
      </c>
      <c r="C92" s="9" t="s">
        <v>62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2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22"/>
      <c r="AV92" s="22">
        <v>0</v>
      </c>
      <c r="AW92" s="22">
        <v>0</v>
      </c>
      <c r="AX92" s="22">
        <v>0</v>
      </c>
      <c r="AY92" s="22">
        <v>0</v>
      </c>
      <c r="AZ92" s="22">
        <v>0</v>
      </c>
      <c r="BA92" s="22">
        <f t="shared" si="6"/>
        <v>0</v>
      </c>
      <c r="BB92" s="23">
        <f t="shared" si="7"/>
        <v>0</v>
      </c>
      <c r="BC92" s="9">
        <f t="shared" si="8"/>
        <v>2</v>
      </c>
    </row>
    <row r="93" spans="1:55" x14ac:dyDescent="0.2">
      <c r="A93" s="9" t="e">
        <f t="shared" si="9"/>
        <v>#REF!</v>
      </c>
      <c r="B93" s="7" t="str">
        <f t="shared" si="5"/>
        <v>f</v>
      </c>
      <c r="C93" s="9" t="s">
        <v>101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22"/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f t="shared" si="6"/>
        <v>0</v>
      </c>
      <c r="BB93" s="23">
        <f t="shared" si="7"/>
        <v>0</v>
      </c>
      <c r="BC93" s="9">
        <f t="shared" si="8"/>
        <v>0</v>
      </c>
    </row>
    <row r="94" spans="1:55" x14ac:dyDescent="0.2">
      <c r="A94" s="9" t="e">
        <f t="shared" si="9"/>
        <v>#REF!</v>
      </c>
      <c r="B94" s="7" t="str">
        <f t="shared" si="5"/>
        <v>d</v>
      </c>
      <c r="C94" s="9" t="s">
        <v>102</v>
      </c>
      <c r="D94" s="9">
        <v>0</v>
      </c>
      <c r="E94" s="9">
        <v>0</v>
      </c>
      <c r="F94" s="9">
        <v>4</v>
      </c>
      <c r="G94" s="9">
        <v>4</v>
      </c>
      <c r="H94" s="9">
        <v>2</v>
      </c>
      <c r="I94" s="9">
        <v>1</v>
      </c>
      <c r="J94" s="9">
        <v>1</v>
      </c>
      <c r="K94" s="9">
        <v>4</v>
      </c>
      <c r="L94" s="9">
        <v>3</v>
      </c>
      <c r="M94" s="9">
        <v>4</v>
      </c>
      <c r="N94" s="9">
        <v>1</v>
      </c>
      <c r="O94" s="9">
        <v>2</v>
      </c>
      <c r="P94" s="9">
        <v>1</v>
      </c>
      <c r="Q94" s="9">
        <v>1</v>
      </c>
      <c r="R94" s="9">
        <v>1</v>
      </c>
      <c r="S94" s="9">
        <v>3</v>
      </c>
      <c r="T94" s="9">
        <v>9</v>
      </c>
      <c r="U94" s="9">
        <v>2</v>
      </c>
      <c r="V94" s="9">
        <v>2</v>
      </c>
      <c r="W94" s="9">
        <v>1</v>
      </c>
      <c r="X94" s="9">
        <v>0</v>
      </c>
      <c r="Y94" s="9">
        <v>2</v>
      </c>
      <c r="Z94" s="9">
        <v>1</v>
      </c>
      <c r="AA94" s="9">
        <v>1</v>
      </c>
      <c r="AB94" s="9">
        <v>2</v>
      </c>
      <c r="AC94" s="9">
        <v>1</v>
      </c>
      <c r="AD94" s="9">
        <v>0</v>
      </c>
      <c r="AE94" s="9">
        <v>0</v>
      </c>
      <c r="AF94" s="9">
        <v>1</v>
      </c>
      <c r="AG94" s="9">
        <v>0</v>
      </c>
      <c r="AH94" s="9">
        <v>1</v>
      </c>
      <c r="AI94" s="9">
        <v>2</v>
      </c>
      <c r="AJ94" s="9">
        <v>2</v>
      </c>
      <c r="AK94" s="9">
        <v>4</v>
      </c>
      <c r="AL94" s="9">
        <v>1</v>
      </c>
      <c r="AM94" s="9">
        <v>2</v>
      </c>
      <c r="AN94" s="9">
        <v>0</v>
      </c>
      <c r="AO94" s="9">
        <v>0</v>
      </c>
      <c r="AP94" s="9">
        <v>0</v>
      </c>
      <c r="AQ94" s="9">
        <v>0</v>
      </c>
      <c r="AR94" s="9">
        <v>1</v>
      </c>
      <c r="AS94" s="9">
        <v>1</v>
      </c>
      <c r="AT94" s="9">
        <v>1</v>
      </c>
      <c r="AU94" s="22"/>
      <c r="AV94" s="22">
        <v>2</v>
      </c>
      <c r="AW94" s="22">
        <v>0</v>
      </c>
      <c r="AX94" s="22">
        <v>0</v>
      </c>
      <c r="AY94" s="22">
        <v>0</v>
      </c>
      <c r="AZ94" s="22">
        <v>0</v>
      </c>
      <c r="BA94" s="22">
        <f t="shared" si="6"/>
        <v>4</v>
      </c>
      <c r="BB94" s="23">
        <f t="shared" si="7"/>
        <v>0.5</v>
      </c>
      <c r="BC94" s="9">
        <f t="shared" si="8"/>
        <v>9</v>
      </c>
    </row>
    <row r="95" spans="1:55" x14ac:dyDescent="0.2">
      <c r="A95" s="9" t="e">
        <f t="shared" si="9"/>
        <v>#REF!</v>
      </c>
      <c r="B95" s="7" t="str">
        <f t="shared" si="5"/>
        <v>c</v>
      </c>
      <c r="C95" s="9" t="s">
        <v>103</v>
      </c>
      <c r="D95" s="9">
        <v>0</v>
      </c>
      <c r="E95" s="9">
        <v>4</v>
      </c>
      <c r="F95" s="9">
        <v>2</v>
      </c>
      <c r="G95" s="9">
        <v>5</v>
      </c>
      <c r="H95" s="9">
        <v>17</v>
      </c>
      <c r="I95" s="9">
        <v>4</v>
      </c>
      <c r="J95" s="9">
        <v>2</v>
      </c>
      <c r="K95" s="9">
        <v>4</v>
      </c>
      <c r="L95" s="9">
        <v>6</v>
      </c>
      <c r="M95" s="9">
        <v>5</v>
      </c>
      <c r="N95" s="9">
        <v>9</v>
      </c>
      <c r="O95" s="9">
        <v>2</v>
      </c>
      <c r="P95" s="9">
        <v>9</v>
      </c>
      <c r="Q95" s="9">
        <v>3</v>
      </c>
      <c r="R95" s="9">
        <v>4</v>
      </c>
      <c r="S95" s="9">
        <v>3</v>
      </c>
      <c r="T95" s="9">
        <v>2</v>
      </c>
      <c r="U95" s="9">
        <v>0</v>
      </c>
      <c r="V95" s="9">
        <v>8</v>
      </c>
      <c r="W95" s="9">
        <v>0</v>
      </c>
      <c r="X95" s="9">
        <v>0</v>
      </c>
      <c r="Y95" s="9">
        <v>4</v>
      </c>
      <c r="Z95" s="9">
        <v>4</v>
      </c>
      <c r="AA95" s="9">
        <v>3</v>
      </c>
      <c r="AB95" s="9">
        <v>2</v>
      </c>
      <c r="AC95" s="9">
        <v>3</v>
      </c>
      <c r="AD95" s="9">
        <v>1</v>
      </c>
      <c r="AE95" s="9">
        <v>3</v>
      </c>
      <c r="AF95" s="9">
        <v>4</v>
      </c>
      <c r="AG95" s="9">
        <v>1</v>
      </c>
      <c r="AH95" s="9">
        <v>0</v>
      </c>
      <c r="AI95" s="9">
        <v>0</v>
      </c>
      <c r="AJ95" s="9">
        <v>0</v>
      </c>
      <c r="AK95" s="9">
        <v>0</v>
      </c>
      <c r="AL95" s="9">
        <v>1</v>
      </c>
      <c r="AM95" s="9">
        <v>0</v>
      </c>
      <c r="AN95" s="9">
        <v>0</v>
      </c>
      <c r="AO95" s="9">
        <v>0</v>
      </c>
      <c r="AP95" s="9">
        <v>2</v>
      </c>
      <c r="AQ95" s="9">
        <v>0</v>
      </c>
      <c r="AR95" s="9">
        <v>3</v>
      </c>
      <c r="AS95" s="9">
        <v>1</v>
      </c>
      <c r="AT95" s="9">
        <v>0</v>
      </c>
      <c r="AU95" s="22"/>
      <c r="AV95" s="22">
        <v>6</v>
      </c>
      <c r="AW95" s="22">
        <v>0</v>
      </c>
      <c r="AX95" s="22">
        <v>4</v>
      </c>
      <c r="AY95" s="22">
        <v>2</v>
      </c>
      <c r="AZ95" s="22">
        <v>0</v>
      </c>
      <c r="BA95" s="22">
        <f t="shared" si="6"/>
        <v>6</v>
      </c>
      <c r="BB95" s="23">
        <f t="shared" si="7"/>
        <v>1.8</v>
      </c>
      <c r="BC95" s="9">
        <f t="shared" si="8"/>
        <v>17</v>
      </c>
    </row>
    <row r="96" spans="1:55" x14ac:dyDescent="0.2">
      <c r="A96" s="9" t="e">
        <f t="shared" si="9"/>
        <v>#REF!</v>
      </c>
      <c r="B96" s="7" t="str">
        <f t="shared" si="5"/>
        <v>a</v>
      </c>
      <c r="C96" s="9" t="s">
        <v>104</v>
      </c>
      <c r="D96" s="9">
        <v>4</v>
      </c>
      <c r="E96" s="9">
        <v>18</v>
      </c>
      <c r="F96" s="9">
        <v>13</v>
      </c>
      <c r="G96" s="9">
        <v>32</v>
      </c>
      <c r="H96" s="9">
        <v>26</v>
      </c>
      <c r="I96" s="9">
        <v>17</v>
      </c>
      <c r="J96" s="9">
        <v>6</v>
      </c>
      <c r="K96" s="9">
        <v>5</v>
      </c>
      <c r="L96" s="9">
        <v>11</v>
      </c>
      <c r="M96" s="9">
        <v>6</v>
      </c>
      <c r="N96" s="9">
        <v>7</v>
      </c>
      <c r="O96" s="9">
        <v>7</v>
      </c>
      <c r="P96" s="9">
        <v>9</v>
      </c>
      <c r="Q96" s="9">
        <v>4</v>
      </c>
      <c r="R96" s="9">
        <v>6</v>
      </c>
      <c r="S96" s="9">
        <v>12</v>
      </c>
      <c r="T96" s="9">
        <v>13</v>
      </c>
      <c r="U96" s="9">
        <v>11</v>
      </c>
      <c r="V96" s="9">
        <v>13</v>
      </c>
      <c r="W96" s="9">
        <v>12</v>
      </c>
      <c r="X96" s="9">
        <v>1</v>
      </c>
      <c r="Y96" s="9">
        <v>14</v>
      </c>
      <c r="Z96" s="9">
        <v>14</v>
      </c>
      <c r="AA96" s="9">
        <v>14</v>
      </c>
      <c r="AB96" s="9">
        <v>11</v>
      </c>
      <c r="AC96" s="9">
        <v>4</v>
      </c>
      <c r="AD96" s="9">
        <v>5</v>
      </c>
      <c r="AE96" s="9">
        <v>9</v>
      </c>
      <c r="AF96" s="9">
        <v>8</v>
      </c>
      <c r="AG96" s="9">
        <v>2</v>
      </c>
      <c r="AH96" s="9">
        <v>4</v>
      </c>
      <c r="AI96" s="9">
        <v>11</v>
      </c>
      <c r="AJ96" s="9">
        <v>10</v>
      </c>
      <c r="AK96" s="9">
        <v>5</v>
      </c>
      <c r="AL96" s="9">
        <v>5</v>
      </c>
      <c r="AM96" s="9">
        <v>10</v>
      </c>
      <c r="AN96" s="9">
        <v>2</v>
      </c>
      <c r="AO96" s="9">
        <v>4</v>
      </c>
      <c r="AP96" s="9">
        <v>2</v>
      </c>
      <c r="AQ96" s="9">
        <v>1</v>
      </c>
      <c r="AR96" s="9">
        <v>8</v>
      </c>
      <c r="AS96" s="9">
        <v>4</v>
      </c>
      <c r="AT96" s="9">
        <v>2</v>
      </c>
      <c r="AU96" s="22"/>
      <c r="AV96" s="22">
        <v>11</v>
      </c>
      <c r="AW96" s="22">
        <v>3</v>
      </c>
      <c r="AX96" s="22">
        <v>6</v>
      </c>
      <c r="AY96" s="22">
        <v>5</v>
      </c>
      <c r="AZ96" s="22">
        <v>12</v>
      </c>
      <c r="BA96" s="22">
        <f t="shared" si="6"/>
        <v>10</v>
      </c>
      <c r="BB96" s="23">
        <f t="shared" si="7"/>
        <v>5.4</v>
      </c>
      <c r="BC96" s="9">
        <f t="shared" si="8"/>
        <v>32</v>
      </c>
    </row>
    <row r="97" spans="1:55" x14ac:dyDescent="0.2">
      <c r="A97" s="9" t="e">
        <f t="shared" si="9"/>
        <v>#REF!</v>
      </c>
      <c r="B97" s="7" t="str">
        <f t="shared" si="5"/>
        <v>a</v>
      </c>
      <c r="C97" s="9" t="s">
        <v>109</v>
      </c>
      <c r="D97" s="9">
        <v>5</v>
      </c>
      <c r="E97" s="9">
        <v>19</v>
      </c>
      <c r="F97" s="9">
        <v>16</v>
      </c>
      <c r="G97" s="9">
        <v>7</v>
      </c>
      <c r="H97" s="9">
        <v>12</v>
      </c>
      <c r="I97" s="9">
        <v>14</v>
      </c>
      <c r="J97" s="9">
        <v>8</v>
      </c>
      <c r="K97" s="9">
        <v>9</v>
      </c>
      <c r="L97" s="9">
        <v>6</v>
      </c>
      <c r="M97" s="9">
        <v>6</v>
      </c>
      <c r="N97" s="9">
        <v>8</v>
      </c>
      <c r="O97" s="9">
        <v>7</v>
      </c>
      <c r="P97" s="9">
        <v>4</v>
      </c>
      <c r="Q97" s="9">
        <v>2</v>
      </c>
      <c r="R97" s="9">
        <v>12</v>
      </c>
      <c r="S97" s="9">
        <v>10</v>
      </c>
      <c r="T97" s="9">
        <v>13</v>
      </c>
      <c r="U97" s="9">
        <v>11</v>
      </c>
      <c r="V97" s="9">
        <v>7</v>
      </c>
      <c r="W97" s="9">
        <v>5</v>
      </c>
      <c r="X97" s="9">
        <v>4</v>
      </c>
      <c r="Y97" s="9">
        <v>2</v>
      </c>
      <c r="Z97" s="9">
        <v>8</v>
      </c>
      <c r="AA97" s="9">
        <v>7</v>
      </c>
      <c r="AB97" s="9">
        <v>4</v>
      </c>
      <c r="AC97" s="9">
        <v>11</v>
      </c>
      <c r="AD97" s="9">
        <v>9</v>
      </c>
      <c r="AE97" s="9">
        <v>4</v>
      </c>
      <c r="AF97" s="9">
        <v>4</v>
      </c>
      <c r="AG97" s="9">
        <v>7</v>
      </c>
      <c r="AH97" s="9">
        <v>7</v>
      </c>
      <c r="AI97" s="9">
        <v>6</v>
      </c>
      <c r="AJ97" s="9">
        <v>9</v>
      </c>
      <c r="AK97" s="9">
        <v>1</v>
      </c>
      <c r="AL97" s="9">
        <v>8</v>
      </c>
      <c r="AM97" s="9">
        <v>10</v>
      </c>
      <c r="AN97" s="9">
        <v>4</v>
      </c>
      <c r="AO97" s="9">
        <v>4</v>
      </c>
      <c r="AP97" s="9">
        <v>8</v>
      </c>
      <c r="AQ97" s="9">
        <v>2</v>
      </c>
      <c r="AR97" s="9">
        <v>0</v>
      </c>
      <c r="AS97" s="9">
        <v>8</v>
      </c>
      <c r="AT97" s="9">
        <v>10</v>
      </c>
      <c r="AU97" s="22"/>
      <c r="AV97" s="22">
        <v>6</v>
      </c>
      <c r="AW97" s="22">
        <v>3</v>
      </c>
      <c r="AX97" s="22">
        <v>10</v>
      </c>
      <c r="AY97" s="22">
        <v>1</v>
      </c>
      <c r="AZ97" s="22">
        <v>5</v>
      </c>
      <c r="BA97" s="22">
        <f t="shared" si="6"/>
        <v>9</v>
      </c>
      <c r="BB97" s="23">
        <f t="shared" si="7"/>
        <v>5.3</v>
      </c>
      <c r="BC97" s="9">
        <f t="shared" si="8"/>
        <v>19</v>
      </c>
    </row>
    <row r="98" spans="1:55" x14ac:dyDescent="0.2">
      <c r="A98" s="9" t="e">
        <f t="shared" si="9"/>
        <v>#REF!</v>
      </c>
      <c r="B98" s="7" t="str">
        <f>IF(BA98&gt;8,"a",IF(BA98&gt;6,"b",IF(BA98&gt;4,"c",IF(BA98&gt;2,"d",IF(BA98&gt;0,"e",IF(BA98=0,"f"))))))</f>
        <v>e</v>
      </c>
      <c r="C98" s="9" t="s">
        <v>112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1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1</v>
      </c>
      <c r="AC98" s="9">
        <v>1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1</v>
      </c>
      <c r="AR98" s="9">
        <v>0</v>
      </c>
      <c r="AS98" s="9">
        <v>0</v>
      </c>
      <c r="AT98" s="9">
        <v>0</v>
      </c>
      <c r="AU98" s="22"/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f t="shared" si="6"/>
        <v>1</v>
      </c>
      <c r="BB98" s="23">
        <f t="shared" si="7"/>
        <v>0.1</v>
      </c>
      <c r="BC98" s="9">
        <f t="shared" si="8"/>
        <v>1</v>
      </c>
    </row>
    <row r="99" spans="1:55" x14ac:dyDescent="0.2">
      <c r="A99" s="9" t="e">
        <f t="shared" si="9"/>
        <v>#REF!</v>
      </c>
      <c r="B99" s="7" t="str">
        <f t="shared" si="5"/>
        <v>a</v>
      </c>
      <c r="C99" s="9" t="s">
        <v>110</v>
      </c>
      <c r="D99" s="9">
        <v>0</v>
      </c>
      <c r="E99" s="9">
        <v>1</v>
      </c>
      <c r="F99" s="9">
        <v>4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0</v>
      </c>
      <c r="M99" s="9">
        <v>11</v>
      </c>
      <c r="N99" s="9">
        <v>8</v>
      </c>
      <c r="O99" s="9">
        <v>10</v>
      </c>
      <c r="P99" s="9">
        <v>13</v>
      </c>
      <c r="Q99" s="9">
        <v>18</v>
      </c>
      <c r="R99" s="9">
        <v>6</v>
      </c>
      <c r="S99" s="9">
        <v>19</v>
      </c>
      <c r="T99" s="9">
        <v>19</v>
      </c>
      <c r="U99" s="9">
        <v>8</v>
      </c>
      <c r="V99" s="9">
        <v>15</v>
      </c>
      <c r="W99" s="9">
        <v>22</v>
      </c>
      <c r="X99" s="9">
        <v>6</v>
      </c>
      <c r="Y99" s="9">
        <v>7</v>
      </c>
      <c r="Z99" s="9">
        <v>25</v>
      </c>
      <c r="AA99" s="9">
        <v>16</v>
      </c>
      <c r="AB99" s="9">
        <v>12</v>
      </c>
      <c r="AC99" s="9">
        <v>25</v>
      </c>
      <c r="AD99" s="9">
        <v>9</v>
      </c>
      <c r="AE99" s="9">
        <v>6</v>
      </c>
      <c r="AF99" s="9">
        <v>11</v>
      </c>
      <c r="AG99" s="9">
        <v>1</v>
      </c>
      <c r="AH99" s="9">
        <v>11</v>
      </c>
      <c r="AI99" s="9">
        <v>25</v>
      </c>
      <c r="AJ99" s="9">
        <v>30</v>
      </c>
      <c r="AK99" s="9">
        <v>32</v>
      </c>
      <c r="AL99" s="9">
        <v>36</v>
      </c>
      <c r="AM99" s="9">
        <v>52</v>
      </c>
      <c r="AN99" s="9">
        <v>19</v>
      </c>
      <c r="AO99" s="9">
        <v>50</v>
      </c>
      <c r="AP99" s="9">
        <v>55</v>
      </c>
      <c r="AQ99" s="9">
        <v>25</v>
      </c>
      <c r="AR99" s="9">
        <v>33</v>
      </c>
      <c r="AS99" s="9">
        <v>44</v>
      </c>
      <c r="AT99" s="9">
        <v>50</v>
      </c>
      <c r="AU99" s="22"/>
      <c r="AV99" s="22">
        <v>79</v>
      </c>
      <c r="AW99" s="22">
        <v>86</v>
      </c>
      <c r="AX99" s="22">
        <v>72</v>
      </c>
      <c r="AY99" s="22">
        <v>39</v>
      </c>
      <c r="AZ99" s="22">
        <v>40</v>
      </c>
      <c r="BA99" s="22">
        <f t="shared" si="6"/>
        <v>10</v>
      </c>
      <c r="BB99" s="23">
        <f t="shared" si="7"/>
        <v>52.3</v>
      </c>
      <c r="BC99" s="9">
        <f t="shared" si="8"/>
        <v>86</v>
      </c>
    </row>
    <row r="100" spans="1:55" x14ac:dyDescent="0.2">
      <c r="A100" s="9" t="e">
        <f t="shared" si="9"/>
        <v>#REF!</v>
      </c>
      <c r="B100" s="7" t="str">
        <f t="shared" si="5"/>
        <v>a</v>
      </c>
      <c r="C100" s="9" t="s">
        <v>111</v>
      </c>
      <c r="D100" s="9">
        <v>14</v>
      </c>
      <c r="E100" s="9">
        <v>52</v>
      </c>
      <c r="F100" s="9">
        <v>71</v>
      </c>
      <c r="G100" s="9">
        <v>73</v>
      </c>
      <c r="H100" s="9">
        <v>77</v>
      </c>
      <c r="I100" s="9">
        <v>87</v>
      </c>
      <c r="J100" s="9">
        <v>58</v>
      </c>
      <c r="K100" s="9">
        <v>94</v>
      </c>
      <c r="L100" s="9">
        <v>55</v>
      </c>
      <c r="M100" s="9">
        <v>84</v>
      </c>
      <c r="N100" s="9">
        <v>50</v>
      </c>
      <c r="O100" s="9">
        <v>107</v>
      </c>
      <c r="P100" s="9">
        <v>83</v>
      </c>
      <c r="Q100" s="9">
        <v>86</v>
      </c>
      <c r="R100" s="9">
        <v>109</v>
      </c>
      <c r="S100" s="9">
        <v>100</v>
      </c>
      <c r="T100" s="9">
        <v>120</v>
      </c>
      <c r="U100" s="9">
        <v>97</v>
      </c>
      <c r="V100" s="9">
        <v>101</v>
      </c>
      <c r="W100" s="9">
        <v>132</v>
      </c>
      <c r="X100" s="9">
        <v>64</v>
      </c>
      <c r="Y100" s="9">
        <v>107</v>
      </c>
      <c r="Z100" s="9">
        <v>166</v>
      </c>
      <c r="AA100" s="9">
        <v>135</v>
      </c>
      <c r="AB100" s="9">
        <v>134</v>
      </c>
      <c r="AC100" s="9">
        <v>170</v>
      </c>
      <c r="AD100" s="9">
        <v>188</v>
      </c>
      <c r="AE100" s="9">
        <v>115</v>
      </c>
      <c r="AF100" s="9">
        <v>123</v>
      </c>
      <c r="AG100" s="9">
        <v>62</v>
      </c>
      <c r="AH100" s="9">
        <v>44</v>
      </c>
      <c r="AI100" s="9">
        <v>127</v>
      </c>
      <c r="AJ100" s="9">
        <v>130</v>
      </c>
      <c r="AK100" s="9">
        <v>82</v>
      </c>
      <c r="AL100" s="9">
        <v>97</v>
      </c>
      <c r="AM100" s="9">
        <v>182</v>
      </c>
      <c r="AN100" s="9">
        <v>77</v>
      </c>
      <c r="AO100" s="9">
        <v>139</v>
      </c>
      <c r="AP100" s="9">
        <v>124</v>
      </c>
      <c r="AQ100" s="9">
        <v>80</v>
      </c>
      <c r="AR100" s="9">
        <v>113</v>
      </c>
      <c r="AS100" s="9">
        <v>136</v>
      </c>
      <c r="AT100" s="9">
        <v>92</v>
      </c>
      <c r="AU100" s="22"/>
      <c r="AV100" s="22">
        <v>129</v>
      </c>
      <c r="AW100" s="22">
        <v>170</v>
      </c>
      <c r="AX100" s="22">
        <v>113</v>
      </c>
      <c r="AY100" s="22">
        <v>68</v>
      </c>
      <c r="AZ100" s="22">
        <v>127</v>
      </c>
      <c r="BA100" s="22">
        <f t="shared" si="6"/>
        <v>10</v>
      </c>
      <c r="BB100" s="23">
        <f t="shared" si="7"/>
        <v>115.2</v>
      </c>
      <c r="BC100" s="9">
        <f t="shared" si="8"/>
        <v>188</v>
      </c>
    </row>
    <row r="101" spans="1:55" x14ac:dyDescent="0.2">
      <c r="A101" s="9" t="e">
        <f t="shared" si="9"/>
        <v>#REF!</v>
      </c>
      <c r="B101" s="7" t="str">
        <f t="shared" si="5"/>
        <v>a</v>
      </c>
      <c r="C101" s="9" t="s">
        <v>113</v>
      </c>
      <c r="D101" s="9">
        <v>5</v>
      </c>
      <c r="E101" s="9">
        <v>15</v>
      </c>
      <c r="F101" s="9">
        <v>17</v>
      </c>
      <c r="G101" s="9">
        <v>19</v>
      </c>
      <c r="H101" s="9">
        <v>16</v>
      </c>
      <c r="I101" s="9">
        <v>33</v>
      </c>
      <c r="J101" s="9">
        <v>29</v>
      </c>
      <c r="K101" s="9">
        <v>23</v>
      </c>
      <c r="L101" s="9">
        <v>16</v>
      </c>
      <c r="M101" s="9">
        <v>21</v>
      </c>
      <c r="N101" s="9">
        <v>9</v>
      </c>
      <c r="O101" s="9">
        <v>25</v>
      </c>
      <c r="P101" s="9">
        <v>32</v>
      </c>
      <c r="Q101" s="9">
        <v>43</v>
      </c>
      <c r="R101" s="9">
        <v>22</v>
      </c>
      <c r="S101" s="9">
        <v>26</v>
      </c>
      <c r="T101" s="9">
        <v>36</v>
      </c>
      <c r="U101" s="9">
        <v>28</v>
      </c>
      <c r="V101" s="9">
        <v>39</v>
      </c>
      <c r="W101" s="9">
        <v>29</v>
      </c>
      <c r="X101" s="9">
        <v>26</v>
      </c>
      <c r="Y101" s="9">
        <v>35</v>
      </c>
      <c r="Z101" s="9">
        <v>54</v>
      </c>
      <c r="AA101" s="9">
        <v>54</v>
      </c>
      <c r="AB101" s="9">
        <v>51</v>
      </c>
      <c r="AC101" s="9">
        <v>54</v>
      </c>
      <c r="AD101" s="9">
        <v>48</v>
      </c>
      <c r="AE101" s="9">
        <v>31</v>
      </c>
      <c r="AF101" s="9">
        <v>35</v>
      </c>
      <c r="AG101" s="9">
        <v>27</v>
      </c>
      <c r="AH101" s="9">
        <v>16</v>
      </c>
      <c r="AI101" s="9">
        <v>26</v>
      </c>
      <c r="AJ101" s="9">
        <v>33</v>
      </c>
      <c r="AK101" s="9">
        <v>30</v>
      </c>
      <c r="AL101" s="9">
        <v>24</v>
      </c>
      <c r="AM101" s="9">
        <v>53</v>
      </c>
      <c r="AN101" s="9">
        <v>17</v>
      </c>
      <c r="AO101" s="9">
        <v>38</v>
      </c>
      <c r="AP101" s="9">
        <v>26</v>
      </c>
      <c r="AQ101" s="9">
        <v>32</v>
      </c>
      <c r="AR101" s="9">
        <v>22</v>
      </c>
      <c r="AS101" s="9">
        <v>25</v>
      </c>
      <c r="AT101" s="9">
        <v>21</v>
      </c>
      <c r="AU101" s="22"/>
      <c r="AV101" s="22">
        <v>44</v>
      </c>
      <c r="AW101" s="22">
        <v>37</v>
      </c>
      <c r="AX101" s="22">
        <v>56</v>
      </c>
      <c r="AY101" s="22">
        <v>28</v>
      </c>
      <c r="AZ101" s="22">
        <v>41</v>
      </c>
      <c r="BA101" s="22">
        <f t="shared" si="6"/>
        <v>10</v>
      </c>
      <c r="BB101" s="23">
        <f t="shared" si="7"/>
        <v>33.200000000000003</v>
      </c>
      <c r="BC101" s="9">
        <f t="shared" si="8"/>
        <v>56</v>
      </c>
    </row>
    <row r="102" spans="1:55" x14ac:dyDescent="0.2">
      <c r="A102" s="9" t="e">
        <f t="shared" si="9"/>
        <v>#REF!</v>
      </c>
      <c r="B102" s="7" t="str">
        <f>IF(BA102&gt;8,"a",IF(BA102&gt;6,"b",IF(BA102&gt;4,"c",IF(BA102&gt;2,"d",IF(BA102&gt;0,"e",IF(BA102=0,"f"))))))</f>
        <v>f</v>
      </c>
      <c r="C102" s="9" t="s">
        <v>115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</v>
      </c>
      <c r="M102" s="9">
        <v>2</v>
      </c>
      <c r="N102" s="9">
        <v>3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22"/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f t="shared" si="6"/>
        <v>0</v>
      </c>
      <c r="BB102" s="23">
        <f t="shared" si="7"/>
        <v>0</v>
      </c>
      <c r="BC102" s="9">
        <f t="shared" si="8"/>
        <v>3</v>
      </c>
    </row>
    <row r="103" spans="1:55" x14ac:dyDescent="0.2">
      <c r="A103" s="9" t="e">
        <f t="shared" si="9"/>
        <v>#REF!</v>
      </c>
      <c r="B103" s="7" t="str">
        <f t="shared" si="5"/>
        <v>a</v>
      </c>
      <c r="C103" s="9" t="s">
        <v>114</v>
      </c>
      <c r="D103" s="9">
        <v>4</v>
      </c>
      <c r="E103" s="9">
        <v>0</v>
      </c>
      <c r="F103" s="9">
        <v>4</v>
      </c>
      <c r="G103" s="9">
        <v>5</v>
      </c>
      <c r="H103" s="9">
        <v>4</v>
      </c>
      <c r="I103" s="9">
        <v>4</v>
      </c>
      <c r="J103" s="9">
        <v>6</v>
      </c>
      <c r="K103" s="9">
        <v>5</v>
      </c>
      <c r="L103" s="9">
        <v>0</v>
      </c>
      <c r="M103" s="9">
        <v>9</v>
      </c>
      <c r="N103" s="9">
        <v>0</v>
      </c>
      <c r="O103" s="9">
        <v>7</v>
      </c>
      <c r="P103" s="9">
        <v>7</v>
      </c>
      <c r="Q103" s="9">
        <v>10</v>
      </c>
      <c r="R103" s="9">
        <v>8</v>
      </c>
      <c r="S103" s="9">
        <v>8</v>
      </c>
      <c r="T103" s="9">
        <v>10</v>
      </c>
      <c r="U103" s="9">
        <v>7</v>
      </c>
      <c r="V103" s="9">
        <v>11</v>
      </c>
      <c r="W103" s="9">
        <v>6</v>
      </c>
      <c r="X103" s="9">
        <v>4</v>
      </c>
      <c r="Y103" s="9">
        <v>14</v>
      </c>
      <c r="Z103" s="9">
        <v>9</v>
      </c>
      <c r="AA103" s="9">
        <v>15</v>
      </c>
      <c r="AB103" s="9">
        <v>16</v>
      </c>
      <c r="AC103" s="9">
        <v>32</v>
      </c>
      <c r="AD103" s="9">
        <v>19</v>
      </c>
      <c r="AE103" s="9">
        <v>5</v>
      </c>
      <c r="AF103" s="9">
        <v>13</v>
      </c>
      <c r="AG103" s="9">
        <v>13</v>
      </c>
      <c r="AH103" s="9">
        <v>7</v>
      </c>
      <c r="AI103" s="9">
        <v>12</v>
      </c>
      <c r="AJ103" s="9">
        <v>7</v>
      </c>
      <c r="AK103" s="9">
        <v>3</v>
      </c>
      <c r="AL103" s="9">
        <v>9</v>
      </c>
      <c r="AM103" s="9">
        <v>16</v>
      </c>
      <c r="AN103" s="9">
        <v>6</v>
      </c>
      <c r="AO103" s="9">
        <v>6</v>
      </c>
      <c r="AP103" s="9">
        <v>6</v>
      </c>
      <c r="AQ103" s="9">
        <v>7</v>
      </c>
      <c r="AR103" s="9">
        <v>3</v>
      </c>
      <c r="AS103" s="9">
        <v>10</v>
      </c>
      <c r="AT103" s="9">
        <v>3</v>
      </c>
      <c r="AU103" s="22"/>
      <c r="AV103" s="22">
        <v>13</v>
      </c>
      <c r="AW103" s="22">
        <v>14</v>
      </c>
      <c r="AX103" s="22">
        <v>15</v>
      </c>
      <c r="AY103" s="22">
        <v>5</v>
      </c>
      <c r="AZ103" s="22">
        <v>8</v>
      </c>
      <c r="BA103" s="22">
        <f t="shared" si="6"/>
        <v>10</v>
      </c>
      <c r="BB103" s="23">
        <f t="shared" si="7"/>
        <v>8.4</v>
      </c>
      <c r="BC103" s="9">
        <f t="shared" si="8"/>
        <v>32</v>
      </c>
    </row>
    <row r="104" spans="1:55" x14ac:dyDescent="0.2">
      <c r="A104" s="9" t="e">
        <f t="shared" si="9"/>
        <v>#REF!</v>
      </c>
      <c r="B104" s="7" t="str">
        <f>IF(BA104&gt;8,"a",IF(BA104&gt;6,"b",IF(BA104&gt;4,"c",IF(BA104&gt;2,"d",IF(BA104&gt;0,"e",IF(BA104=0,"f"))))))</f>
        <v>a</v>
      </c>
      <c r="C104" s="9" t="s">
        <v>117</v>
      </c>
      <c r="D104" s="9">
        <v>2</v>
      </c>
      <c r="E104" s="9">
        <v>1</v>
      </c>
      <c r="F104" s="9">
        <v>3</v>
      </c>
      <c r="G104" s="9">
        <v>10</v>
      </c>
      <c r="H104" s="9">
        <v>4</v>
      </c>
      <c r="I104" s="9">
        <v>4</v>
      </c>
      <c r="J104" s="9">
        <v>2</v>
      </c>
      <c r="K104" s="9">
        <v>10</v>
      </c>
      <c r="L104" s="9">
        <v>3</v>
      </c>
      <c r="M104" s="9">
        <v>9</v>
      </c>
      <c r="N104" s="9">
        <v>4</v>
      </c>
      <c r="O104" s="9">
        <v>18</v>
      </c>
      <c r="P104" s="9">
        <v>18</v>
      </c>
      <c r="Q104" s="9">
        <v>9</v>
      </c>
      <c r="R104" s="9">
        <v>8</v>
      </c>
      <c r="S104" s="9">
        <v>19</v>
      </c>
      <c r="T104" s="9">
        <v>14</v>
      </c>
      <c r="U104" s="9">
        <v>8</v>
      </c>
      <c r="V104" s="9">
        <v>13</v>
      </c>
      <c r="W104" s="9">
        <v>12</v>
      </c>
      <c r="X104" s="9">
        <v>8</v>
      </c>
      <c r="Y104" s="9">
        <v>15</v>
      </c>
      <c r="Z104" s="9">
        <v>20</v>
      </c>
      <c r="AA104" s="9">
        <v>25</v>
      </c>
      <c r="AB104" s="9">
        <v>40</v>
      </c>
      <c r="AC104" s="9">
        <v>21</v>
      </c>
      <c r="AD104" s="9">
        <v>32</v>
      </c>
      <c r="AE104" s="9">
        <v>18</v>
      </c>
      <c r="AF104" s="9">
        <v>22</v>
      </c>
      <c r="AG104" s="9">
        <v>23</v>
      </c>
      <c r="AH104" s="9">
        <v>8</v>
      </c>
      <c r="AI104" s="9">
        <v>29</v>
      </c>
      <c r="AJ104" s="9">
        <v>30</v>
      </c>
      <c r="AK104" s="9">
        <v>18</v>
      </c>
      <c r="AL104" s="9">
        <v>19</v>
      </c>
      <c r="AM104" s="9">
        <v>34</v>
      </c>
      <c r="AN104" s="9">
        <v>16</v>
      </c>
      <c r="AO104" s="9">
        <v>22</v>
      </c>
      <c r="AP104" s="9">
        <v>19</v>
      </c>
      <c r="AQ104" s="9">
        <v>27</v>
      </c>
      <c r="AR104" s="9">
        <v>32</v>
      </c>
      <c r="AS104" s="9">
        <v>29</v>
      </c>
      <c r="AT104" s="9">
        <v>27</v>
      </c>
      <c r="AU104" s="22"/>
      <c r="AV104" s="22">
        <v>30</v>
      </c>
      <c r="AW104" s="22">
        <v>39</v>
      </c>
      <c r="AX104" s="22">
        <v>39</v>
      </c>
      <c r="AY104" s="22">
        <v>19</v>
      </c>
      <c r="AZ104" s="22">
        <v>35</v>
      </c>
      <c r="BA104" s="22">
        <f t="shared" si="6"/>
        <v>10</v>
      </c>
      <c r="BB104" s="23">
        <f t="shared" si="7"/>
        <v>29.6</v>
      </c>
      <c r="BC104" s="9">
        <f t="shared" si="8"/>
        <v>40</v>
      </c>
    </row>
    <row r="105" spans="1:55" x14ac:dyDescent="0.2">
      <c r="A105" s="9" t="e">
        <f t="shared" si="9"/>
        <v>#REF!</v>
      </c>
      <c r="B105" s="7" t="str">
        <f t="shared" si="5"/>
        <v>a</v>
      </c>
      <c r="C105" s="9" t="s">
        <v>116</v>
      </c>
      <c r="D105" s="9">
        <v>7</v>
      </c>
      <c r="E105" s="9">
        <v>28</v>
      </c>
      <c r="F105" s="9">
        <v>28</v>
      </c>
      <c r="G105" s="9">
        <v>50</v>
      </c>
      <c r="H105" s="9">
        <v>24</v>
      </c>
      <c r="I105" s="9">
        <v>34</v>
      </c>
      <c r="J105" s="9">
        <v>30</v>
      </c>
      <c r="K105" s="9">
        <v>21</v>
      </c>
      <c r="L105" s="9">
        <v>15</v>
      </c>
      <c r="M105" s="9">
        <v>18</v>
      </c>
      <c r="N105" s="9">
        <v>15</v>
      </c>
      <c r="O105" s="9">
        <v>32</v>
      </c>
      <c r="P105" s="9">
        <v>15</v>
      </c>
      <c r="Q105" s="9">
        <v>31</v>
      </c>
      <c r="R105" s="9">
        <v>24</v>
      </c>
      <c r="S105" s="9">
        <v>30</v>
      </c>
      <c r="T105" s="9">
        <v>32</v>
      </c>
      <c r="U105" s="9">
        <v>25</v>
      </c>
      <c r="V105" s="9">
        <v>33</v>
      </c>
      <c r="W105" s="9">
        <v>28</v>
      </c>
      <c r="X105" s="9">
        <v>18</v>
      </c>
      <c r="Y105" s="9">
        <v>21</v>
      </c>
      <c r="Z105" s="9">
        <v>21</v>
      </c>
      <c r="AA105" s="9">
        <v>21</v>
      </c>
      <c r="AB105" s="9">
        <v>33</v>
      </c>
      <c r="AC105" s="9">
        <v>33</v>
      </c>
      <c r="AD105" s="9">
        <v>34</v>
      </c>
      <c r="AE105" s="9">
        <v>26</v>
      </c>
      <c r="AF105" s="9">
        <v>23</v>
      </c>
      <c r="AG105" s="9">
        <v>18</v>
      </c>
      <c r="AH105" s="9">
        <v>7</v>
      </c>
      <c r="AI105" s="9">
        <v>15</v>
      </c>
      <c r="AJ105" s="9">
        <v>17</v>
      </c>
      <c r="AK105" s="9">
        <v>11</v>
      </c>
      <c r="AL105" s="9">
        <v>14</v>
      </c>
      <c r="AM105" s="9">
        <v>29</v>
      </c>
      <c r="AN105" s="9">
        <v>5</v>
      </c>
      <c r="AO105" s="9">
        <v>14</v>
      </c>
      <c r="AP105" s="9">
        <v>16</v>
      </c>
      <c r="AQ105" s="9">
        <v>15</v>
      </c>
      <c r="AR105" s="9">
        <v>10</v>
      </c>
      <c r="AS105" s="9">
        <v>14</v>
      </c>
      <c r="AT105" s="9">
        <v>12</v>
      </c>
      <c r="AU105" s="22"/>
      <c r="AV105" s="22">
        <v>10</v>
      </c>
      <c r="AW105" s="22">
        <v>26</v>
      </c>
      <c r="AX105" s="22">
        <v>6</v>
      </c>
      <c r="AY105" s="22">
        <v>12</v>
      </c>
      <c r="AZ105" s="22">
        <v>14</v>
      </c>
      <c r="BA105" s="22">
        <f t="shared" si="6"/>
        <v>10</v>
      </c>
      <c r="BB105" s="23">
        <f t="shared" si="7"/>
        <v>13.5</v>
      </c>
      <c r="BC105" s="9">
        <f t="shared" si="8"/>
        <v>50</v>
      </c>
    </row>
    <row r="106" spans="1:55" x14ac:dyDescent="0.2">
      <c r="A106" s="9" t="e">
        <f t="shared" si="9"/>
        <v>#REF!</v>
      </c>
      <c r="B106" s="7" t="str">
        <f t="shared" si="5"/>
        <v>d</v>
      </c>
      <c r="C106" s="9" t="s">
        <v>118</v>
      </c>
      <c r="D106" s="9">
        <v>0</v>
      </c>
      <c r="E106" s="9">
        <v>2</v>
      </c>
      <c r="F106" s="9">
        <v>2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1</v>
      </c>
      <c r="R106" s="9">
        <v>0</v>
      </c>
      <c r="S106" s="9">
        <v>0</v>
      </c>
      <c r="T106" s="9">
        <v>0</v>
      </c>
      <c r="U106" s="9">
        <v>0</v>
      </c>
      <c r="V106" s="9">
        <v>3</v>
      </c>
      <c r="W106" s="9">
        <v>0</v>
      </c>
      <c r="X106" s="9">
        <v>0</v>
      </c>
      <c r="Y106" s="9">
        <v>0</v>
      </c>
      <c r="Z106" s="9">
        <v>1</v>
      </c>
      <c r="AA106" s="9">
        <v>0</v>
      </c>
      <c r="AB106" s="9">
        <v>0</v>
      </c>
      <c r="AC106" s="9">
        <v>1</v>
      </c>
      <c r="AD106" s="9">
        <v>1</v>
      </c>
      <c r="AE106" s="9">
        <v>2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1</v>
      </c>
      <c r="AL106" s="9">
        <v>1</v>
      </c>
      <c r="AM106" s="9">
        <v>1</v>
      </c>
      <c r="AN106" s="9">
        <v>0</v>
      </c>
      <c r="AO106" s="9">
        <v>0</v>
      </c>
      <c r="AP106" s="9">
        <v>1</v>
      </c>
      <c r="AQ106" s="9">
        <v>0</v>
      </c>
      <c r="AR106" s="9">
        <v>1</v>
      </c>
      <c r="AS106" s="9">
        <v>0</v>
      </c>
      <c r="AT106" s="9">
        <v>2</v>
      </c>
      <c r="AU106" s="22"/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f t="shared" si="6"/>
        <v>3</v>
      </c>
      <c r="BB106" s="23">
        <f t="shared" si="7"/>
        <v>0.4</v>
      </c>
      <c r="BC106" s="9">
        <f t="shared" si="8"/>
        <v>3</v>
      </c>
    </row>
    <row r="107" spans="1:55" x14ac:dyDescent="0.2">
      <c r="A107" s="9" t="e">
        <f t="shared" si="9"/>
        <v>#REF!</v>
      </c>
      <c r="B107" s="7" t="str">
        <f t="shared" si="5"/>
        <v>f</v>
      </c>
      <c r="C107" s="9" t="s">
        <v>119</v>
      </c>
      <c r="D107" s="9">
        <v>0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1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22"/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f t="shared" si="6"/>
        <v>0</v>
      </c>
      <c r="BB107" s="23">
        <f t="shared" si="7"/>
        <v>0</v>
      </c>
      <c r="BC107" s="9">
        <f t="shared" si="8"/>
        <v>1</v>
      </c>
    </row>
    <row r="108" spans="1:55" x14ac:dyDescent="0.2">
      <c r="A108" s="9" t="e">
        <f t="shared" si="9"/>
        <v>#REF!</v>
      </c>
      <c r="B108" s="7" t="str">
        <f t="shared" si="5"/>
        <v>f</v>
      </c>
      <c r="C108" s="9" t="s">
        <v>120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1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1</v>
      </c>
      <c r="AI108" s="9">
        <v>0</v>
      </c>
      <c r="AJ108" s="9">
        <v>0</v>
      </c>
      <c r="AK108" s="9">
        <v>0</v>
      </c>
      <c r="AL108" s="9">
        <v>1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22"/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f t="shared" si="6"/>
        <v>0</v>
      </c>
      <c r="BB108" s="23">
        <f t="shared" si="7"/>
        <v>0</v>
      </c>
      <c r="BC108" s="9">
        <f t="shared" si="8"/>
        <v>1</v>
      </c>
    </row>
    <row r="109" spans="1:55" x14ac:dyDescent="0.2">
      <c r="A109" s="9" t="e">
        <f t="shared" si="9"/>
        <v>#REF!</v>
      </c>
      <c r="B109" s="7" t="str">
        <f t="shared" si="5"/>
        <v>f</v>
      </c>
      <c r="C109" s="9" t="s">
        <v>121</v>
      </c>
      <c r="D109" s="9">
        <v>0</v>
      </c>
      <c r="E109" s="9">
        <v>0</v>
      </c>
      <c r="F109" s="9">
        <v>1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22"/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f t="shared" si="6"/>
        <v>0</v>
      </c>
      <c r="BB109" s="23">
        <f t="shared" si="7"/>
        <v>0</v>
      </c>
      <c r="BC109" s="9">
        <f t="shared" si="8"/>
        <v>1</v>
      </c>
    </row>
    <row r="110" spans="1:55" x14ac:dyDescent="0.2">
      <c r="A110" s="9" t="e">
        <f t="shared" si="9"/>
        <v>#REF!</v>
      </c>
      <c r="B110" s="7" t="str">
        <f t="shared" si="5"/>
        <v>a</v>
      </c>
      <c r="C110" s="9" t="s">
        <v>122</v>
      </c>
      <c r="D110" s="9">
        <v>23</v>
      </c>
      <c r="E110" s="9">
        <v>8</v>
      </c>
      <c r="F110" s="9">
        <v>5</v>
      </c>
      <c r="G110" s="9">
        <v>40</v>
      </c>
      <c r="H110" s="9">
        <v>32</v>
      </c>
      <c r="I110" s="9">
        <v>60</v>
      </c>
      <c r="J110" s="9">
        <v>50</v>
      </c>
      <c r="K110" s="9">
        <v>44</v>
      </c>
      <c r="L110" s="9">
        <v>19</v>
      </c>
      <c r="M110" s="9">
        <v>57</v>
      </c>
      <c r="N110" s="9">
        <v>25</v>
      </c>
      <c r="O110" s="9">
        <v>44</v>
      </c>
      <c r="P110" s="9">
        <v>29</v>
      </c>
      <c r="Q110" s="9">
        <v>42</v>
      </c>
      <c r="R110" s="9">
        <v>10</v>
      </c>
      <c r="S110" s="9">
        <v>57</v>
      </c>
      <c r="T110" s="9">
        <v>46</v>
      </c>
      <c r="U110" s="9">
        <v>35</v>
      </c>
      <c r="V110" s="9">
        <v>48</v>
      </c>
      <c r="W110" s="9">
        <v>64</v>
      </c>
      <c r="X110" s="9">
        <v>29</v>
      </c>
      <c r="Y110" s="9">
        <v>27</v>
      </c>
      <c r="Z110" s="9">
        <v>55</v>
      </c>
      <c r="AA110" s="9">
        <v>51</v>
      </c>
      <c r="AB110" s="9">
        <v>58</v>
      </c>
      <c r="AC110" s="9">
        <v>32</v>
      </c>
      <c r="AD110" s="9">
        <v>71</v>
      </c>
      <c r="AE110" s="9">
        <v>19</v>
      </c>
      <c r="AF110" s="9">
        <v>54</v>
      </c>
      <c r="AG110" s="9">
        <v>10</v>
      </c>
      <c r="AH110" s="9">
        <v>25</v>
      </c>
      <c r="AI110" s="9">
        <v>34</v>
      </c>
      <c r="AJ110" s="9">
        <v>38</v>
      </c>
      <c r="AK110" s="9">
        <v>38</v>
      </c>
      <c r="AL110" s="9">
        <v>65</v>
      </c>
      <c r="AM110" s="9">
        <v>79</v>
      </c>
      <c r="AN110" s="9">
        <v>6</v>
      </c>
      <c r="AO110" s="9">
        <v>53</v>
      </c>
      <c r="AP110" s="9">
        <v>80</v>
      </c>
      <c r="AQ110" s="9">
        <v>28</v>
      </c>
      <c r="AR110" s="9">
        <v>61</v>
      </c>
      <c r="AS110" s="9">
        <v>79</v>
      </c>
      <c r="AT110" s="9">
        <v>68</v>
      </c>
      <c r="AU110" s="22"/>
      <c r="AV110" s="22">
        <v>82</v>
      </c>
      <c r="AW110" s="22">
        <v>49</v>
      </c>
      <c r="AX110" s="22">
        <v>83</v>
      </c>
      <c r="AY110" s="22">
        <v>42</v>
      </c>
      <c r="AZ110" s="22">
        <v>42</v>
      </c>
      <c r="BA110" s="22">
        <f t="shared" si="6"/>
        <v>10</v>
      </c>
      <c r="BB110" s="23">
        <f t="shared" si="7"/>
        <v>61.4</v>
      </c>
      <c r="BC110" s="9">
        <f t="shared" si="8"/>
        <v>83</v>
      </c>
    </row>
    <row r="111" spans="1:55" x14ac:dyDescent="0.2">
      <c r="A111" s="9" t="e">
        <f t="shared" si="9"/>
        <v>#REF!</v>
      </c>
      <c r="B111" s="7" t="str">
        <f t="shared" si="5"/>
        <v>f</v>
      </c>
      <c r="C111" s="9" t="s">
        <v>123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22"/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f t="shared" si="6"/>
        <v>0</v>
      </c>
      <c r="BB111" s="23">
        <f t="shared" si="7"/>
        <v>0</v>
      </c>
      <c r="BC111" s="9">
        <f t="shared" si="8"/>
        <v>0</v>
      </c>
    </row>
    <row r="112" spans="1:55" x14ac:dyDescent="0.2">
      <c r="A112" s="9" t="e">
        <f t="shared" si="9"/>
        <v>#REF!</v>
      </c>
      <c r="B112" s="7" t="str">
        <f t="shared" si="5"/>
        <v>a</v>
      </c>
      <c r="C112" s="9" t="s">
        <v>124</v>
      </c>
      <c r="D112" s="9">
        <v>14</v>
      </c>
      <c r="E112" s="9">
        <v>5</v>
      </c>
      <c r="F112" s="9">
        <v>2</v>
      </c>
      <c r="G112" s="9">
        <v>34</v>
      </c>
      <c r="H112" s="9">
        <v>24</v>
      </c>
      <c r="I112" s="9">
        <v>39</v>
      </c>
      <c r="J112" s="9">
        <v>31</v>
      </c>
      <c r="K112" s="9">
        <v>46</v>
      </c>
      <c r="L112" s="9">
        <v>25</v>
      </c>
      <c r="M112" s="9">
        <v>32</v>
      </c>
      <c r="N112" s="9">
        <v>3</v>
      </c>
      <c r="O112" s="9">
        <v>28</v>
      </c>
      <c r="P112" s="9">
        <v>20</v>
      </c>
      <c r="Q112" s="9">
        <v>26</v>
      </c>
      <c r="R112" s="9">
        <v>17</v>
      </c>
      <c r="S112" s="9">
        <v>36</v>
      </c>
      <c r="T112" s="9">
        <v>33</v>
      </c>
      <c r="U112" s="9">
        <v>42</v>
      </c>
      <c r="V112" s="9">
        <v>18</v>
      </c>
      <c r="W112" s="9">
        <v>21</v>
      </c>
      <c r="X112" s="9">
        <v>14</v>
      </c>
      <c r="Y112" s="9">
        <v>11</v>
      </c>
      <c r="Z112" s="9">
        <v>22</v>
      </c>
      <c r="AA112" s="9">
        <v>21</v>
      </c>
      <c r="AB112" s="9">
        <v>21</v>
      </c>
      <c r="AC112" s="9">
        <v>22</v>
      </c>
      <c r="AD112" s="9">
        <v>28</v>
      </c>
      <c r="AE112" s="9">
        <v>12</v>
      </c>
      <c r="AF112" s="9">
        <v>18</v>
      </c>
      <c r="AG112" s="9">
        <v>13</v>
      </c>
      <c r="AH112" s="9">
        <v>7</v>
      </c>
      <c r="AI112" s="9">
        <v>21</v>
      </c>
      <c r="AJ112" s="9">
        <v>25</v>
      </c>
      <c r="AK112" s="9">
        <v>6</v>
      </c>
      <c r="AL112" s="9">
        <v>9</v>
      </c>
      <c r="AM112" s="9">
        <v>42</v>
      </c>
      <c r="AN112" s="9">
        <v>5</v>
      </c>
      <c r="AO112" s="9">
        <v>31</v>
      </c>
      <c r="AP112" s="9">
        <v>27</v>
      </c>
      <c r="AQ112" s="9">
        <v>19</v>
      </c>
      <c r="AR112" s="9">
        <v>23</v>
      </c>
      <c r="AS112" s="9">
        <v>43</v>
      </c>
      <c r="AT112" s="9">
        <v>26</v>
      </c>
      <c r="AU112" s="22"/>
      <c r="AV112" s="22">
        <v>28</v>
      </c>
      <c r="AW112" s="22">
        <v>20</v>
      </c>
      <c r="AX112" s="22">
        <v>28</v>
      </c>
      <c r="AY112" s="22">
        <v>14</v>
      </c>
      <c r="AZ112" s="22">
        <v>18</v>
      </c>
      <c r="BA112" s="22">
        <f t="shared" si="6"/>
        <v>10</v>
      </c>
      <c r="BB112" s="23">
        <f t="shared" si="7"/>
        <v>24.6</v>
      </c>
      <c r="BC112" s="9">
        <f t="shared" si="8"/>
        <v>46</v>
      </c>
    </row>
    <row r="113" spans="1:55" x14ac:dyDescent="0.2">
      <c r="A113" s="9" t="e">
        <f t="shared" si="9"/>
        <v>#REF!</v>
      </c>
      <c r="B113" s="7" t="str">
        <f t="shared" si="5"/>
        <v>f</v>
      </c>
      <c r="C113" s="9" t="s">
        <v>125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1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22"/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f t="shared" si="6"/>
        <v>0</v>
      </c>
      <c r="BB113" s="23">
        <f t="shared" si="7"/>
        <v>0</v>
      </c>
      <c r="BC113" s="9">
        <f t="shared" si="8"/>
        <v>1</v>
      </c>
    </row>
    <row r="114" spans="1:55" x14ac:dyDescent="0.2">
      <c r="A114" s="9" t="e">
        <f t="shared" si="9"/>
        <v>#REF!</v>
      </c>
      <c r="B114" s="7" t="str">
        <f t="shared" si="5"/>
        <v>f</v>
      </c>
      <c r="C114" s="9" t="s">
        <v>126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1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22"/>
      <c r="AV114" s="22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f t="shared" si="6"/>
        <v>0</v>
      </c>
      <c r="BB114" s="23">
        <f t="shared" si="7"/>
        <v>0</v>
      </c>
      <c r="BC114" s="9">
        <f t="shared" si="8"/>
        <v>1</v>
      </c>
    </row>
    <row r="115" spans="1:55" x14ac:dyDescent="0.2">
      <c r="A115" s="9" t="e">
        <f t="shared" si="9"/>
        <v>#REF!</v>
      </c>
      <c r="B115" s="7" t="str">
        <f t="shared" si="5"/>
        <v>f</v>
      </c>
      <c r="C115" s="9" t="s">
        <v>127</v>
      </c>
      <c r="D115" s="9">
        <v>1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1</v>
      </c>
      <c r="K115" s="9">
        <v>1</v>
      </c>
      <c r="L115" s="9">
        <v>0</v>
      </c>
      <c r="M115" s="9">
        <v>0</v>
      </c>
      <c r="N115" s="9">
        <v>0</v>
      </c>
      <c r="O115" s="9">
        <v>0</v>
      </c>
      <c r="P115" s="9">
        <v>2</v>
      </c>
      <c r="Q115" s="9">
        <v>1</v>
      </c>
      <c r="R115" s="9">
        <v>1</v>
      </c>
      <c r="S115" s="9">
        <v>1</v>
      </c>
      <c r="T115" s="9">
        <v>1</v>
      </c>
      <c r="U115" s="9">
        <v>0</v>
      </c>
      <c r="V115" s="9">
        <v>1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22"/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f t="shared" si="6"/>
        <v>0</v>
      </c>
      <c r="BB115" s="23">
        <f t="shared" si="7"/>
        <v>0</v>
      </c>
      <c r="BC115" s="9">
        <f t="shared" si="8"/>
        <v>2</v>
      </c>
    </row>
    <row r="116" spans="1:55" x14ac:dyDescent="0.2">
      <c r="A116" s="9" t="e">
        <f t="shared" si="9"/>
        <v>#REF!</v>
      </c>
      <c r="B116" s="7" t="str">
        <f t="shared" si="5"/>
        <v>a</v>
      </c>
      <c r="C116" s="9" t="s">
        <v>128</v>
      </c>
      <c r="D116" s="9">
        <v>13</v>
      </c>
      <c r="E116" s="9">
        <v>19</v>
      </c>
      <c r="F116" s="9">
        <v>28</v>
      </c>
      <c r="G116" s="9">
        <v>19</v>
      </c>
      <c r="H116" s="9">
        <v>27</v>
      </c>
      <c r="I116" s="9">
        <v>51</v>
      </c>
      <c r="J116" s="9">
        <v>30</v>
      </c>
      <c r="K116" s="9">
        <v>32</v>
      </c>
      <c r="L116" s="9">
        <v>31</v>
      </c>
      <c r="M116" s="9">
        <v>55</v>
      </c>
      <c r="N116" s="9">
        <v>31</v>
      </c>
      <c r="O116" s="9">
        <v>21</v>
      </c>
      <c r="P116" s="9">
        <v>48</v>
      </c>
      <c r="Q116" s="9">
        <v>30</v>
      </c>
      <c r="R116" s="9">
        <v>45</v>
      </c>
      <c r="S116" s="9">
        <v>58</v>
      </c>
      <c r="T116" s="9">
        <v>73</v>
      </c>
      <c r="U116" s="9">
        <v>58</v>
      </c>
      <c r="V116" s="9">
        <v>42</v>
      </c>
      <c r="W116" s="9">
        <v>17</v>
      </c>
      <c r="X116" s="9">
        <v>20</v>
      </c>
      <c r="Y116" s="9">
        <v>34</v>
      </c>
      <c r="Z116" s="9">
        <v>45</v>
      </c>
      <c r="AA116" s="9">
        <v>21</v>
      </c>
      <c r="AB116" s="9">
        <v>47</v>
      </c>
      <c r="AC116" s="9">
        <v>56</v>
      </c>
      <c r="AD116" s="9">
        <v>37</v>
      </c>
      <c r="AE116" s="9">
        <v>31</v>
      </c>
      <c r="AF116" s="9">
        <v>29</v>
      </c>
      <c r="AG116" s="9">
        <v>25</v>
      </c>
      <c r="AH116" s="9">
        <v>29</v>
      </c>
      <c r="AI116" s="9">
        <v>46</v>
      </c>
      <c r="AJ116" s="9">
        <v>63</v>
      </c>
      <c r="AK116" s="9">
        <v>47</v>
      </c>
      <c r="AL116" s="9">
        <v>47</v>
      </c>
      <c r="AM116" s="9">
        <v>59</v>
      </c>
      <c r="AN116" s="9">
        <v>43</v>
      </c>
      <c r="AO116" s="9">
        <v>49</v>
      </c>
      <c r="AP116" s="9">
        <v>25</v>
      </c>
      <c r="AQ116" s="9">
        <v>36</v>
      </c>
      <c r="AR116" s="9">
        <v>55</v>
      </c>
      <c r="AS116" s="9">
        <v>24</v>
      </c>
      <c r="AT116" s="9">
        <v>88</v>
      </c>
      <c r="AU116" s="22"/>
      <c r="AV116" s="22">
        <v>47</v>
      </c>
      <c r="AW116" s="22">
        <v>47</v>
      </c>
      <c r="AX116" s="22">
        <v>57</v>
      </c>
      <c r="AY116" s="22">
        <v>34</v>
      </c>
      <c r="AZ116" s="22">
        <v>55</v>
      </c>
      <c r="BA116" s="22">
        <f t="shared" si="6"/>
        <v>10</v>
      </c>
      <c r="BB116" s="23">
        <f t="shared" si="7"/>
        <v>46.8</v>
      </c>
      <c r="BC116" s="9">
        <f t="shared" si="8"/>
        <v>88</v>
      </c>
    </row>
    <row r="117" spans="1:55" x14ac:dyDescent="0.2">
      <c r="A117" s="9" t="e">
        <f t="shared" si="9"/>
        <v>#REF!</v>
      </c>
      <c r="B117" s="7" t="str">
        <f>IF(BA117&gt;8,"a",IF(BA117&gt;6,"b",IF(BA117&gt;4,"c",IF(BA117&gt;2,"d",IF(BA117&gt;0,"e",IF(BA117=0,"f"))))))</f>
        <v>a</v>
      </c>
      <c r="C117" s="9" t="s">
        <v>129</v>
      </c>
      <c r="D117" s="9">
        <v>5</v>
      </c>
      <c r="E117" s="9">
        <v>6</v>
      </c>
      <c r="F117" s="9">
        <v>19</v>
      </c>
      <c r="G117" s="9">
        <v>47</v>
      </c>
      <c r="H117" s="9">
        <v>26</v>
      </c>
      <c r="I117" s="9">
        <v>38</v>
      </c>
      <c r="J117" s="9">
        <v>38</v>
      </c>
      <c r="K117" s="9">
        <v>30</v>
      </c>
      <c r="L117" s="9">
        <v>21</v>
      </c>
      <c r="M117" s="9">
        <v>39</v>
      </c>
      <c r="N117" s="9">
        <v>42</v>
      </c>
      <c r="O117" s="9">
        <v>31</v>
      </c>
      <c r="P117" s="9">
        <v>34</v>
      </c>
      <c r="Q117" s="9">
        <v>44</v>
      </c>
      <c r="R117" s="9">
        <v>20</v>
      </c>
      <c r="S117" s="9">
        <v>43</v>
      </c>
      <c r="T117" s="9">
        <v>42</v>
      </c>
      <c r="U117" s="9">
        <v>58</v>
      </c>
      <c r="V117" s="9">
        <v>61</v>
      </c>
      <c r="W117" s="9">
        <v>69</v>
      </c>
      <c r="X117" s="9">
        <v>49</v>
      </c>
      <c r="Y117" s="9">
        <v>83</v>
      </c>
      <c r="Z117" s="9">
        <v>110</v>
      </c>
      <c r="AA117" s="9">
        <v>92</v>
      </c>
      <c r="AB117" s="9">
        <v>88</v>
      </c>
      <c r="AC117" s="9">
        <v>110</v>
      </c>
      <c r="AD117" s="9">
        <v>154</v>
      </c>
      <c r="AE117" s="9">
        <v>57</v>
      </c>
      <c r="AF117" s="9">
        <v>92</v>
      </c>
      <c r="AG117" s="9">
        <v>49</v>
      </c>
      <c r="AH117" s="9">
        <v>66</v>
      </c>
      <c r="AI117" s="9">
        <v>126</v>
      </c>
      <c r="AJ117" s="9">
        <v>133</v>
      </c>
      <c r="AK117" s="9">
        <v>67</v>
      </c>
      <c r="AL117" s="9">
        <v>97</v>
      </c>
      <c r="AM117" s="9">
        <v>174</v>
      </c>
      <c r="AN117" s="9">
        <v>67</v>
      </c>
      <c r="AO117" s="9">
        <v>95</v>
      </c>
      <c r="AP117" s="9">
        <v>117</v>
      </c>
      <c r="AQ117" s="9">
        <v>50</v>
      </c>
      <c r="AR117" s="9">
        <v>122</v>
      </c>
      <c r="AS117" s="9">
        <v>106</v>
      </c>
      <c r="AT117" s="9">
        <v>121</v>
      </c>
      <c r="AU117" s="22"/>
      <c r="AV117" s="22">
        <v>138</v>
      </c>
      <c r="AW117" s="22">
        <v>141</v>
      </c>
      <c r="AX117" s="22">
        <v>157</v>
      </c>
      <c r="AY117" s="22">
        <v>103</v>
      </c>
      <c r="AZ117" s="22">
        <v>138</v>
      </c>
      <c r="BA117" s="22">
        <f t="shared" si="6"/>
        <v>10</v>
      </c>
      <c r="BB117" s="23">
        <f t="shared" si="7"/>
        <v>119.3</v>
      </c>
      <c r="BC117" s="9">
        <f t="shared" si="8"/>
        <v>174</v>
      </c>
    </row>
    <row r="118" spans="1:55" x14ac:dyDescent="0.2">
      <c r="A118" s="9" t="e">
        <f t="shared" si="9"/>
        <v>#REF!</v>
      </c>
      <c r="B118" s="7" t="str">
        <f>IF(BA118&gt;8,"a",IF(BA118&gt;6,"b",IF(BA118&gt;4,"c",IF(BA118&gt;2,"d",IF(BA118&gt;0,"e",IF(BA118=0,"f"))))))</f>
        <v>a</v>
      </c>
      <c r="C118" s="9" t="s">
        <v>130</v>
      </c>
      <c r="D118" s="9">
        <v>20</v>
      </c>
      <c r="E118" s="9">
        <v>33</v>
      </c>
      <c r="F118" s="9">
        <v>48</v>
      </c>
      <c r="G118" s="9">
        <v>58</v>
      </c>
      <c r="H118" s="9">
        <v>50</v>
      </c>
      <c r="I118" s="9">
        <v>47</v>
      </c>
      <c r="J118" s="9">
        <v>38</v>
      </c>
      <c r="K118" s="9">
        <v>57</v>
      </c>
      <c r="L118" s="9">
        <v>51</v>
      </c>
      <c r="M118" s="9">
        <v>71</v>
      </c>
      <c r="N118" s="9">
        <v>65</v>
      </c>
      <c r="O118" s="9">
        <v>91</v>
      </c>
      <c r="P118" s="9">
        <v>89</v>
      </c>
      <c r="Q118" s="9">
        <v>65</v>
      </c>
      <c r="R118" s="9">
        <v>95</v>
      </c>
      <c r="S118" s="9">
        <v>113</v>
      </c>
      <c r="T118" s="9">
        <v>102</v>
      </c>
      <c r="U118" s="9">
        <v>61</v>
      </c>
      <c r="V118" s="9">
        <v>135</v>
      </c>
      <c r="W118" s="9">
        <v>106</v>
      </c>
      <c r="X118" s="9">
        <v>66</v>
      </c>
      <c r="Y118" s="9">
        <v>81</v>
      </c>
      <c r="Z118" s="9">
        <v>102</v>
      </c>
      <c r="AA118" s="9">
        <v>94</v>
      </c>
      <c r="AB118" s="9">
        <v>96</v>
      </c>
      <c r="AC118" s="9">
        <v>85</v>
      </c>
      <c r="AD118" s="9">
        <v>120</v>
      </c>
      <c r="AE118" s="9">
        <v>82</v>
      </c>
      <c r="AF118" s="9">
        <v>115</v>
      </c>
      <c r="AG118" s="9">
        <v>65</v>
      </c>
      <c r="AH118" s="9">
        <v>70</v>
      </c>
      <c r="AI118" s="9">
        <v>82</v>
      </c>
      <c r="AJ118" s="9">
        <v>82</v>
      </c>
      <c r="AK118" s="9">
        <v>50</v>
      </c>
      <c r="AL118" s="9">
        <v>66</v>
      </c>
      <c r="AM118" s="9">
        <v>84</v>
      </c>
      <c r="AN118" s="9">
        <v>40</v>
      </c>
      <c r="AO118" s="9">
        <v>58</v>
      </c>
      <c r="AP118" s="9">
        <v>65</v>
      </c>
      <c r="AQ118" s="9">
        <v>91</v>
      </c>
      <c r="AR118" s="9">
        <v>58</v>
      </c>
      <c r="AS118" s="9">
        <v>42</v>
      </c>
      <c r="AT118" s="9">
        <v>88</v>
      </c>
      <c r="AU118" s="22"/>
      <c r="AV118" s="22">
        <v>77</v>
      </c>
      <c r="AW118" s="22">
        <v>82</v>
      </c>
      <c r="AX118" s="22">
        <v>63</v>
      </c>
      <c r="AY118" s="22">
        <v>56</v>
      </c>
      <c r="AZ118" s="22">
        <v>58</v>
      </c>
      <c r="BA118" s="22">
        <f t="shared" si="6"/>
        <v>10</v>
      </c>
      <c r="BB118" s="23">
        <f t="shared" si="7"/>
        <v>68</v>
      </c>
      <c r="BC118" s="9">
        <f t="shared" si="8"/>
        <v>135</v>
      </c>
    </row>
    <row r="119" spans="1:55" x14ac:dyDescent="0.2">
      <c r="A119" s="9" t="e">
        <f t="shared" si="9"/>
        <v>#REF!</v>
      </c>
      <c r="B119" s="7" t="str">
        <f t="shared" si="5"/>
        <v>a</v>
      </c>
      <c r="C119" s="9" t="s">
        <v>132</v>
      </c>
      <c r="D119" s="9">
        <v>30</v>
      </c>
      <c r="E119" s="9">
        <v>50</v>
      </c>
      <c r="F119" s="9">
        <v>83</v>
      </c>
      <c r="G119" s="9">
        <v>72</v>
      </c>
      <c r="H119" s="9">
        <v>49</v>
      </c>
      <c r="I119" s="9">
        <v>74</v>
      </c>
      <c r="J119" s="9">
        <v>57</v>
      </c>
      <c r="K119" s="9">
        <v>66</v>
      </c>
      <c r="L119" s="9">
        <v>36</v>
      </c>
      <c r="M119" s="9">
        <v>40</v>
      </c>
      <c r="N119" s="9">
        <v>26</v>
      </c>
      <c r="O119" s="9">
        <v>46</v>
      </c>
      <c r="P119" s="9">
        <v>54</v>
      </c>
      <c r="Q119" s="9">
        <v>68</v>
      </c>
      <c r="R119" s="9">
        <v>57</v>
      </c>
      <c r="S119" s="9">
        <v>58</v>
      </c>
      <c r="T119" s="9">
        <v>51</v>
      </c>
      <c r="U119" s="9">
        <v>52</v>
      </c>
      <c r="V119" s="9">
        <v>35</v>
      </c>
      <c r="W119" s="9">
        <v>34</v>
      </c>
      <c r="X119" s="9">
        <v>24</v>
      </c>
      <c r="Y119" s="9">
        <v>57</v>
      </c>
      <c r="Z119" s="9">
        <v>28</v>
      </c>
      <c r="AA119" s="9">
        <v>46</v>
      </c>
      <c r="AB119" s="9">
        <v>43</v>
      </c>
      <c r="AC119" s="9">
        <v>53</v>
      </c>
      <c r="AD119" s="9">
        <v>49</v>
      </c>
      <c r="AE119" s="9">
        <v>32</v>
      </c>
      <c r="AF119" s="9">
        <v>19</v>
      </c>
      <c r="AG119" s="9">
        <v>14</v>
      </c>
      <c r="AH119" s="9">
        <v>29</v>
      </c>
      <c r="AI119" s="9">
        <v>55</v>
      </c>
      <c r="AJ119" s="9">
        <v>24</v>
      </c>
      <c r="AK119" s="9">
        <v>32</v>
      </c>
      <c r="AL119" s="9">
        <v>21</v>
      </c>
      <c r="AM119" s="9">
        <v>51</v>
      </c>
      <c r="AN119" s="9">
        <v>23</v>
      </c>
      <c r="AO119" s="9">
        <v>51</v>
      </c>
      <c r="AP119" s="9">
        <v>54</v>
      </c>
      <c r="AQ119" s="9">
        <v>55</v>
      </c>
      <c r="AR119" s="9">
        <v>68</v>
      </c>
      <c r="AS119" s="9">
        <v>86</v>
      </c>
      <c r="AT119" s="9">
        <v>62</v>
      </c>
      <c r="AU119" s="22"/>
      <c r="AV119" s="22">
        <v>80</v>
      </c>
      <c r="AW119" s="22">
        <v>115</v>
      </c>
      <c r="AX119" s="22">
        <v>124</v>
      </c>
      <c r="AY119" s="22">
        <v>47</v>
      </c>
      <c r="AZ119" s="22">
        <v>90</v>
      </c>
      <c r="BA119" s="22">
        <f t="shared" si="6"/>
        <v>10</v>
      </c>
      <c r="BB119" s="23">
        <f t="shared" si="7"/>
        <v>78.099999999999994</v>
      </c>
      <c r="BC119" s="9">
        <f t="shared" si="8"/>
        <v>124</v>
      </c>
    </row>
    <row r="120" spans="1:55" x14ac:dyDescent="0.2">
      <c r="A120" s="9" t="e">
        <f t="shared" si="9"/>
        <v>#REF!</v>
      </c>
      <c r="B120" s="7" t="str">
        <f t="shared" si="5"/>
        <v>a</v>
      </c>
      <c r="C120" s="9" t="s">
        <v>133</v>
      </c>
      <c r="D120" s="9">
        <v>3</v>
      </c>
      <c r="E120" s="9">
        <v>10</v>
      </c>
      <c r="F120" s="9">
        <v>20</v>
      </c>
      <c r="G120" s="9">
        <v>23</v>
      </c>
      <c r="H120" s="9">
        <v>24</v>
      </c>
      <c r="I120" s="9">
        <v>24</v>
      </c>
      <c r="J120" s="9">
        <v>20</v>
      </c>
      <c r="K120" s="9">
        <v>38</v>
      </c>
      <c r="L120" s="9">
        <v>21</v>
      </c>
      <c r="M120" s="9">
        <v>17</v>
      </c>
      <c r="N120" s="9">
        <v>11</v>
      </c>
      <c r="O120" s="9">
        <v>23</v>
      </c>
      <c r="P120" s="9">
        <v>21</v>
      </c>
      <c r="Q120" s="9">
        <v>32</v>
      </c>
      <c r="R120" s="9">
        <v>21</v>
      </c>
      <c r="S120" s="9">
        <v>18</v>
      </c>
      <c r="T120" s="9">
        <v>18</v>
      </c>
      <c r="U120" s="9">
        <v>21</v>
      </c>
      <c r="V120" s="9">
        <v>29</v>
      </c>
      <c r="W120" s="9">
        <v>14</v>
      </c>
      <c r="X120" s="9">
        <v>13</v>
      </c>
      <c r="Y120" s="9">
        <v>23</v>
      </c>
      <c r="Z120" s="9">
        <v>16</v>
      </c>
      <c r="AA120" s="9">
        <v>14</v>
      </c>
      <c r="AB120" s="9">
        <v>28</v>
      </c>
      <c r="AC120" s="9">
        <v>16</v>
      </c>
      <c r="AD120" s="9">
        <v>26</v>
      </c>
      <c r="AE120" s="9">
        <v>18</v>
      </c>
      <c r="AF120" s="9">
        <v>31</v>
      </c>
      <c r="AG120" s="9">
        <v>11</v>
      </c>
      <c r="AH120" s="9">
        <v>6</v>
      </c>
      <c r="AI120" s="9">
        <v>18</v>
      </c>
      <c r="AJ120" s="9">
        <v>16</v>
      </c>
      <c r="AK120" s="9">
        <v>11</v>
      </c>
      <c r="AL120" s="9">
        <v>13</v>
      </c>
      <c r="AM120" s="9">
        <v>23</v>
      </c>
      <c r="AN120" s="9">
        <v>16</v>
      </c>
      <c r="AO120" s="9">
        <v>21</v>
      </c>
      <c r="AP120" s="9">
        <v>16</v>
      </c>
      <c r="AQ120" s="9">
        <v>12</v>
      </c>
      <c r="AR120" s="9">
        <v>15</v>
      </c>
      <c r="AS120" s="9">
        <v>22</v>
      </c>
      <c r="AT120" s="9">
        <v>24</v>
      </c>
      <c r="AU120" s="22"/>
      <c r="AV120" s="22">
        <v>21</v>
      </c>
      <c r="AW120" s="22">
        <v>17</v>
      </c>
      <c r="AX120" s="22">
        <v>27</v>
      </c>
      <c r="AY120" s="22">
        <v>17</v>
      </c>
      <c r="AZ120" s="22">
        <v>31</v>
      </c>
      <c r="BA120" s="22">
        <f t="shared" si="6"/>
        <v>10</v>
      </c>
      <c r="BB120" s="23">
        <f t="shared" si="7"/>
        <v>20.2</v>
      </c>
      <c r="BC120" s="9">
        <f t="shared" si="8"/>
        <v>38</v>
      </c>
    </row>
    <row r="121" spans="1:55" x14ac:dyDescent="0.2">
      <c r="A121" s="9" t="e">
        <f t="shared" si="9"/>
        <v>#REF!</v>
      </c>
      <c r="B121" s="7" t="str">
        <f t="shared" si="5"/>
        <v>a</v>
      </c>
      <c r="C121" s="9" t="s">
        <v>134</v>
      </c>
      <c r="D121" s="9">
        <v>0</v>
      </c>
      <c r="E121" s="9">
        <v>0</v>
      </c>
      <c r="F121" s="9">
        <v>3</v>
      </c>
      <c r="G121" s="9">
        <v>0</v>
      </c>
      <c r="H121" s="9">
        <v>3</v>
      </c>
      <c r="I121" s="9">
        <v>0</v>
      </c>
      <c r="J121" s="9">
        <v>1</v>
      </c>
      <c r="K121" s="9">
        <v>3</v>
      </c>
      <c r="L121" s="9">
        <v>1</v>
      </c>
      <c r="M121" s="9">
        <v>0</v>
      </c>
      <c r="N121" s="9">
        <v>1</v>
      </c>
      <c r="O121" s="9">
        <v>0</v>
      </c>
      <c r="P121" s="9">
        <v>2</v>
      </c>
      <c r="Q121" s="9">
        <v>1</v>
      </c>
      <c r="R121" s="9">
        <v>1</v>
      </c>
      <c r="S121" s="9">
        <v>3</v>
      </c>
      <c r="T121" s="9">
        <v>3</v>
      </c>
      <c r="U121" s="9">
        <v>4</v>
      </c>
      <c r="V121" s="9">
        <v>2</v>
      </c>
      <c r="W121" s="9">
        <v>3</v>
      </c>
      <c r="X121" s="9">
        <v>3</v>
      </c>
      <c r="Y121" s="9">
        <v>2</v>
      </c>
      <c r="Z121" s="9">
        <v>4</v>
      </c>
      <c r="AA121" s="9">
        <v>2</v>
      </c>
      <c r="AB121" s="9">
        <v>11</v>
      </c>
      <c r="AC121" s="9">
        <v>16</v>
      </c>
      <c r="AD121" s="9">
        <v>5</v>
      </c>
      <c r="AE121" s="9">
        <v>1</v>
      </c>
      <c r="AF121" s="9">
        <v>12</v>
      </c>
      <c r="AG121" s="9">
        <v>5</v>
      </c>
      <c r="AH121" s="9">
        <v>3</v>
      </c>
      <c r="AI121" s="9">
        <v>12</v>
      </c>
      <c r="AJ121" s="9">
        <v>3</v>
      </c>
      <c r="AK121" s="9">
        <v>7</v>
      </c>
      <c r="AL121" s="9">
        <v>2</v>
      </c>
      <c r="AM121" s="9">
        <v>7</v>
      </c>
      <c r="AN121" s="9">
        <v>1</v>
      </c>
      <c r="AO121" s="9">
        <v>2</v>
      </c>
      <c r="AP121" s="9">
        <v>0</v>
      </c>
      <c r="AQ121" s="9">
        <v>4</v>
      </c>
      <c r="AR121" s="9">
        <v>2</v>
      </c>
      <c r="AS121" s="9">
        <v>2</v>
      </c>
      <c r="AT121" s="9">
        <v>1</v>
      </c>
      <c r="AU121" s="22"/>
      <c r="AV121" s="22">
        <v>6</v>
      </c>
      <c r="AW121" s="22">
        <v>3</v>
      </c>
      <c r="AX121" s="22">
        <v>5</v>
      </c>
      <c r="AY121" s="22">
        <v>1</v>
      </c>
      <c r="AZ121" s="22">
        <v>1</v>
      </c>
      <c r="BA121" s="22">
        <f t="shared" si="6"/>
        <v>9</v>
      </c>
      <c r="BB121" s="23">
        <f t="shared" si="7"/>
        <v>2.5</v>
      </c>
      <c r="BC121" s="9">
        <f t="shared" si="8"/>
        <v>16</v>
      </c>
    </row>
    <row r="122" spans="1:55" x14ac:dyDescent="0.2">
      <c r="A122" s="9" t="e">
        <f t="shared" si="9"/>
        <v>#REF!</v>
      </c>
      <c r="B122" s="7" t="str">
        <f t="shared" si="5"/>
        <v>f</v>
      </c>
      <c r="C122" s="9" t="s">
        <v>136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1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22"/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f t="shared" si="6"/>
        <v>0</v>
      </c>
      <c r="BB122" s="23">
        <f t="shared" si="7"/>
        <v>0</v>
      </c>
      <c r="BC122" s="9">
        <f t="shared" si="8"/>
        <v>1</v>
      </c>
    </row>
    <row r="123" spans="1:55" x14ac:dyDescent="0.2">
      <c r="A123" s="9" t="e">
        <f t="shared" si="9"/>
        <v>#REF!</v>
      </c>
      <c r="B123" s="7" t="str">
        <f t="shared" si="5"/>
        <v>e</v>
      </c>
      <c r="C123" s="9" t="s">
        <v>135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1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1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1</v>
      </c>
      <c r="AR123" s="9">
        <v>0</v>
      </c>
      <c r="AS123" s="9">
        <v>0</v>
      </c>
      <c r="AT123" s="9">
        <v>0</v>
      </c>
      <c r="AU123" s="22"/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f t="shared" si="6"/>
        <v>1</v>
      </c>
      <c r="BB123" s="23">
        <f t="shared" si="7"/>
        <v>0.1</v>
      </c>
      <c r="BC123" s="9">
        <f t="shared" si="8"/>
        <v>1</v>
      </c>
    </row>
    <row r="124" spans="1:55" x14ac:dyDescent="0.2">
      <c r="A124" s="9" t="e">
        <f t="shared" si="9"/>
        <v>#REF!</v>
      </c>
      <c r="B124" s="7" t="str">
        <f t="shared" si="5"/>
        <v>a</v>
      </c>
      <c r="C124" s="9" t="s">
        <v>137</v>
      </c>
      <c r="D124" s="9">
        <v>95</v>
      </c>
      <c r="E124" s="9">
        <v>194</v>
      </c>
      <c r="F124" s="9">
        <v>331</v>
      </c>
      <c r="G124" s="9">
        <v>277</v>
      </c>
      <c r="H124" s="9">
        <v>220</v>
      </c>
      <c r="I124" s="9">
        <v>300</v>
      </c>
      <c r="J124" s="9">
        <v>272</v>
      </c>
      <c r="K124" s="9">
        <v>308</v>
      </c>
      <c r="L124" s="9">
        <v>242</v>
      </c>
      <c r="M124" s="9">
        <v>290</v>
      </c>
      <c r="N124" s="9">
        <v>185</v>
      </c>
      <c r="O124" s="9">
        <v>281</v>
      </c>
      <c r="P124" s="9">
        <v>227</v>
      </c>
      <c r="Q124" s="9">
        <v>302</v>
      </c>
      <c r="R124" s="9">
        <v>257</v>
      </c>
      <c r="S124" s="9">
        <v>246</v>
      </c>
      <c r="T124" s="9">
        <v>237</v>
      </c>
      <c r="U124" s="9">
        <v>291</v>
      </c>
      <c r="V124" s="9">
        <v>299</v>
      </c>
      <c r="W124" s="9">
        <v>268</v>
      </c>
      <c r="X124" s="9">
        <v>223</v>
      </c>
      <c r="Y124" s="9">
        <v>326</v>
      </c>
      <c r="Z124" s="9">
        <v>357</v>
      </c>
      <c r="AA124" s="9">
        <v>388</v>
      </c>
      <c r="AB124" s="9">
        <v>367</v>
      </c>
      <c r="AC124" s="9">
        <v>280</v>
      </c>
      <c r="AD124" s="9">
        <v>356</v>
      </c>
      <c r="AE124" s="9">
        <v>204</v>
      </c>
      <c r="AF124" s="9">
        <v>276</v>
      </c>
      <c r="AG124" s="9">
        <v>135</v>
      </c>
      <c r="AH124" s="9">
        <v>130</v>
      </c>
      <c r="AI124" s="9">
        <v>239</v>
      </c>
      <c r="AJ124" s="9">
        <v>274</v>
      </c>
      <c r="AK124" s="9">
        <v>183</v>
      </c>
      <c r="AL124" s="9">
        <v>209</v>
      </c>
      <c r="AM124" s="9">
        <v>204</v>
      </c>
      <c r="AN124" s="9">
        <v>125</v>
      </c>
      <c r="AO124" s="9">
        <v>251</v>
      </c>
      <c r="AP124" s="9">
        <v>248</v>
      </c>
      <c r="AQ124" s="9">
        <v>133</v>
      </c>
      <c r="AR124" s="9">
        <v>244</v>
      </c>
      <c r="AS124" s="9">
        <v>221</v>
      </c>
      <c r="AT124" s="9">
        <v>247</v>
      </c>
      <c r="AU124" s="22"/>
      <c r="AV124" s="22">
        <v>335</v>
      </c>
      <c r="AW124" s="22">
        <v>332</v>
      </c>
      <c r="AX124" s="22">
        <v>260</v>
      </c>
      <c r="AY124" s="22">
        <v>175</v>
      </c>
      <c r="AZ124" s="22">
        <v>246</v>
      </c>
      <c r="BA124" s="22">
        <f t="shared" si="6"/>
        <v>10</v>
      </c>
      <c r="BB124" s="23">
        <f t="shared" si="7"/>
        <v>244.1</v>
      </c>
      <c r="BC124" s="9">
        <f t="shared" si="8"/>
        <v>388</v>
      </c>
    </row>
    <row r="125" spans="1:55" x14ac:dyDescent="0.2">
      <c r="A125" s="9" t="e">
        <f t="shared" si="9"/>
        <v>#REF!</v>
      </c>
      <c r="B125" s="7" t="str">
        <f>IF(BA125&gt;8,"a",IF(BA125&gt;6,"b",IF(BA125&gt;4,"c",IF(BA125&gt;2,"d",IF(BA125&gt;0,"e",IF(BA125=0,"f"))))))</f>
        <v>e</v>
      </c>
      <c r="C125" s="9" t="s">
        <v>131</v>
      </c>
      <c r="D125" s="9">
        <v>5</v>
      </c>
      <c r="E125" s="9">
        <v>2</v>
      </c>
      <c r="F125" s="9">
        <v>1</v>
      </c>
      <c r="G125" s="9">
        <v>8</v>
      </c>
      <c r="H125" s="9">
        <v>2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1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2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1</v>
      </c>
      <c r="AK125" s="9">
        <v>0</v>
      </c>
      <c r="AL125" s="9">
        <v>0</v>
      </c>
      <c r="AM125" s="9">
        <v>2</v>
      </c>
      <c r="AN125" s="9">
        <v>0</v>
      </c>
      <c r="AO125" s="9">
        <v>0</v>
      </c>
      <c r="AP125" s="9">
        <v>1</v>
      </c>
      <c r="AQ125" s="9">
        <v>0</v>
      </c>
      <c r="AR125" s="9">
        <v>0</v>
      </c>
      <c r="AS125" s="9">
        <v>0</v>
      </c>
      <c r="AT125" s="9">
        <v>0</v>
      </c>
      <c r="AU125" s="22"/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f t="shared" si="6"/>
        <v>1</v>
      </c>
      <c r="BB125" s="23">
        <f t="shared" si="7"/>
        <v>0.1</v>
      </c>
      <c r="BC125" s="9">
        <f t="shared" si="8"/>
        <v>8</v>
      </c>
    </row>
    <row r="126" spans="1:55" x14ac:dyDescent="0.2">
      <c r="A126" s="9" t="e">
        <f t="shared" si="9"/>
        <v>#REF!</v>
      </c>
      <c r="B126" s="7" t="str">
        <f t="shared" si="5"/>
        <v>a</v>
      </c>
      <c r="C126" s="9" t="s">
        <v>138</v>
      </c>
      <c r="D126" s="9">
        <v>62</v>
      </c>
      <c r="E126" s="9">
        <v>251</v>
      </c>
      <c r="F126" s="9">
        <v>115</v>
      </c>
      <c r="G126" s="9">
        <v>316</v>
      </c>
      <c r="H126" s="9">
        <v>138</v>
      </c>
      <c r="I126" s="9">
        <v>137</v>
      </c>
      <c r="J126" s="9">
        <v>145</v>
      </c>
      <c r="K126" s="9">
        <v>269</v>
      </c>
      <c r="L126" s="9">
        <v>71</v>
      </c>
      <c r="M126" s="9">
        <v>100</v>
      </c>
      <c r="N126" s="9">
        <v>94</v>
      </c>
      <c r="O126" s="9">
        <v>131</v>
      </c>
      <c r="P126" s="9">
        <v>133</v>
      </c>
      <c r="Q126" s="9">
        <v>152</v>
      </c>
      <c r="R126" s="9">
        <v>241</v>
      </c>
      <c r="S126" s="9">
        <v>112</v>
      </c>
      <c r="T126" s="9">
        <v>178</v>
      </c>
      <c r="U126" s="9">
        <v>154</v>
      </c>
      <c r="V126" s="9">
        <v>128</v>
      </c>
      <c r="W126" s="9">
        <v>156</v>
      </c>
      <c r="X126" s="9">
        <v>94</v>
      </c>
      <c r="Y126" s="9">
        <v>227</v>
      </c>
      <c r="Z126" s="9">
        <v>177</v>
      </c>
      <c r="AA126" s="9">
        <v>198</v>
      </c>
      <c r="AB126" s="9">
        <v>142</v>
      </c>
      <c r="AC126" s="9">
        <v>166</v>
      </c>
      <c r="AD126" s="9">
        <v>154</v>
      </c>
      <c r="AE126" s="9">
        <v>127</v>
      </c>
      <c r="AF126" s="9">
        <v>398</v>
      </c>
      <c r="AG126" s="9">
        <v>82</v>
      </c>
      <c r="AH126" s="9">
        <v>59</v>
      </c>
      <c r="AI126" s="9">
        <v>132</v>
      </c>
      <c r="AJ126" s="9">
        <v>125</v>
      </c>
      <c r="AK126" s="9">
        <v>113</v>
      </c>
      <c r="AL126" s="9">
        <v>107</v>
      </c>
      <c r="AM126" s="9">
        <v>160</v>
      </c>
      <c r="AN126" s="9">
        <v>77</v>
      </c>
      <c r="AO126" s="9">
        <v>132</v>
      </c>
      <c r="AP126" s="9">
        <v>124</v>
      </c>
      <c r="AQ126" s="9">
        <v>75</v>
      </c>
      <c r="AR126" s="9">
        <v>105</v>
      </c>
      <c r="AS126" s="9">
        <v>90</v>
      </c>
      <c r="AT126" s="9">
        <v>122</v>
      </c>
      <c r="AU126" s="22"/>
      <c r="AV126" s="22">
        <v>124</v>
      </c>
      <c r="AW126" s="22">
        <v>125</v>
      </c>
      <c r="AX126" s="22">
        <v>134</v>
      </c>
      <c r="AY126" s="22">
        <v>57</v>
      </c>
      <c r="AZ126" s="22">
        <v>95</v>
      </c>
      <c r="BA126" s="22">
        <f t="shared" si="6"/>
        <v>10</v>
      </c>
      <c r="BB126" s="23">
        <f t="shared" si="7"/>
        <v>105.1</v>
      </c>
      <c r="BC126" s="9">
        <f t="shared" si="8"/>
        <v>398</v>
      </c>
    </row>
    <row r="127" spans="1:55" x14ac:dyDescent="0.2">
      <c r="A127" s="9" t="e">
        <f t="shared" si="9"/>
        <v>#REF!</v>
      </c>
      <c r="B127" s="7" t="str">
        <f t="shared" si="5"/>
        <v>a</v>
      </c>
      <c r="C127" s="9" t="s">
        <v>139</v>
      </c>
      <c r="D127" s="9">
        <v>43</v>
      </c>
      <c r="E127" s="9">
        <v>132</v>
      </c>
      <c r="F127" s="9">
        <v>148</v>
      </c>
      <c r="G127" s="9">
        <v>148</v>
      </c>
      <c r="H127" s="9">
        <v>141</v>
      </c>
      <c r="I127" s="9">
        <v>170</v>
      </c>
      <c r="J127" s="9">
        <v>133</v>
      </c>
      <c r="K127" s="9">
        <v>207</v>
      </c>
      <c r="L127" s="9">
        <v>136</v>
      </c>
      <c r="M127" s="9">
        <v>187</v>
      </c>
      <c r="N127" s="9">
        <v>155</v>
      </c>
      <c r="O127" s="9">
        <v>200</v>
      </c>
      <c r="P127" s="9">
        <v>188</v>
      </c>
      <c r="Q127" s="9">
        <v>266</v>
      </c>
      <c r="R127" s="9">
        <v>247</v>
      </c>
      <c r="S127" s="9">
        <v>235</v>
      </c>
      <c r="T127" s="9">
        <v>305</v>
      </c>
      <c r="U127" s="9">
        <v>276</v>
      </c>
      <c r="V127" s="9">
        <v>272</v>
      </c>
      <c r="W127" s="9">
        <v>210</v>
      </c>
      <c r="X127" s="9">
        <v>312</v>
      </c>
      <c r="Y127" s="9">
        <v>286</v>
      </c>
      <c r="Z127" s="9">
        <v>286</v>
      </c>
      <c r="AA127" s="9">
        <v>311</v>
      </c>
      <c r="AB127" s="9">
        <v>369</v>
      </c>
      <c r="AC127" s="9">
        <v>442</v>
      </c>
      <c r="AD127" s="9">
        <v>366</v>
      </c>
      <c r="AE127" s="9">
        <v>258</v>
      </c>
      <c r="AF127" s="9">
        <v>256</v>
      </c>
      <c r="AG127" s="9">
        <v>265</v>
      </c>
      <c r="AH127" s="9">
        <v>234</v>
      </c>
      <c r="AI127" s="9">
        <v>239</v>
      </c>
      <c r="AJ127" s="9">
        <v>345</v>
      </c>
      <c r="AK127" s="9">
        <v>263</v>
      </c>
      <c r="AL127" s="9">
        <v>261</v>
      </c>
      <c r="AM127" s="9">
        <v>358</v>
      </c>
      <c r="AN127" s="9">
        <v>326</v>
      </c>
      <c r="AO127" s="9">
        <v>264</v>
      </c>
      <c r="AP127" s="9">
        <v>319</v>
      </c>
      <c r="AQ127" s="9">
        <v>274</v>
      </c>
      <c r="AR127" s="9">
        <v>359</v>
      </c>
      <c r="AS127" s="9">
        <v>226</v>
      </c>
      <c r="AT127" s="9">
        <v>263</v>
      </c>
      <c r="AU127" s="22"/>
      <c r="AV127" s="22">
        <v>282</v>
      </c>
      <c r="AW127" s="22">
        <v>286</v>
      </c>
      <c r="AX127" s="22">
        <v>289</v>
      </c>
      <c r="AY127" s="22">
        <v>210</v>
      </c>
      <c r="AZ127" s="22">
        <v>2850</v>
      </c>
      <c r="BA127" s="22">
        <f t="shared" si="6"/>
        <v>10</v>
      </c>
      <c r="BB127" s="23">
        <f t="shared" si="7"/>
        <v>535.79999999999995</v>
      </c>
      <c r="BC127" s="9">
        <f t="shared" si="8"/>
        <v>2850</v>
      </c>
    </row>
    <row r="128" spans="1:55" x14ac:dyDescent="0.2">
      <c r="A128" s="9" t="e">
        <f t="shared" si="9"/>
        <v>#REF!</v>
      </c>
      <c r="B128" s="7" t="str">
        <f t="shared" si="5"/>
        <v>a</v>
      </c>
      <c r="C128" s="9" t="s">
        <v>140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7</v>
      </c>
      <c r="K128" s="9">
        <v>8</v>
      </c>
      <c r="L128" s="9">
        <v>4</v>
      </c>
      <c r="M128" s="9">
        <v>3</v>
      </c>
      <c r="N128" s="9">
        <v>4</v>
      </c>
      <c r="O128" s="9">
        <v>2</v>
      </c>
      <c r="P128" s="9">
        <v>5</v>
      </c>
      <c r="Q128" s="9">
        <v>2</v>
      </c>
      <c r="R128" s="9">
        <v>5</v>
      </c>
      <c r="S128" s="9">
        <v>7</v>
      </c>
      <c r="T128" s="9">
        <v>12</v>
      </c>
      <c r="U128" s="9">
        <v>18</v>
      </c>
      <c r="V128" s="9">
        <v>10</v>
      </c>
      <c r="W128" s="9">
        <v>15</v>
      </c>
      <c r="X128" s="9">
        <v>13</v>
      </c>
      <c r="Y128" s="9">
        <v>20</v>
      </c>
      <c r="Z128" s="9">
        <v>22</v>
      </c>
      <c r="AA128" s="9">
        <v>14</v>
      </c>
      <c r="AB128" s="9">
        <v>31</v>
      </c>
      <c r="AC128" s="9">
        <v>16</v>
      </c>
      <c r="AD128" s="9">
        <v>40</v>
      </c>
      <c r="AE128" s="9">
        <v>28</v>
      </c>
      <c r="AF128" s="9">
        <v>34</v>
      </c>
      <c r="AG128" s="9">
        <v>18</v>
      </c>
      <c r="AH128" s="9">
        <v>23</v>
      </c>
      <c r="AI128" s="9">
        <v>33</v>
      </c>
      <c r="AJ128" s="9">
        <v>31</v>
      </c>
      <c r="AK128" s="9">
        <v>57</v>
      </c>
      <c r="AL128" s="9">
        <v>58</v>
      </c>
      <c r="AM128" s="9">
        <v>57</v>
      </c>
      <c r="AN128" s="9">
        <v>48</v>
      </c>
      <c r="AO128" s="9">
        <v>56</v>
      </c>
      <c r="AP128" s="9">
        <v>64</v>
      </c>
      <c r="AQ128" s="9">
        <v>36</v>
      </c>
      <c r="AR128" s="9">
        <v>59</v>
      </c>
      <c r="AS128" s="9">
        <v>60</v>
      </c>
      <c r="AT128" s="9">
        <v>130</v>
      </c>
      <c r="AU128" s="22"/>
      <c r="AV128" s="22">
        <v>104</v>
      </c>
      <c r="AW128" s="22">
        <v>100</v>
      </c>
      <c r="AX128" s="22">
        <v>107</v>
      </c>
      <c r="AY128" s="22">
        <v>64</v>
      </c>
      <c r="AZ128" s="22">
        <v>61</v>
      </c>
      <c r="BA128" s="22">
        <f t="shared" si="6"/>
        <v>10</v>
      </c>
      <c r="BB128" s="23">
        <f t="shared" si="7"/>
        <v>78.5</v>
      </c>
      <c r="BC128" s="9">
        <f t="shared" si="8"/>
        <v>130</v>
      </c>
    </row>
    <row r="129" spans="1:55" x14ac:dyDescent="0.2">
      <c r="B129" s="7" t="str">
        <f t="shared" si="5"/>
        <v>d</v>
      </c>
      <c r="C129" s="9" t="s">
        <v>282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1</v>
      </c>
      <c r="AU129" s="22"/>
      <c r="AV129" s="22">
        <v>1</v>
      </c>
      <c r="AW129" s="22">
        <v>0</v>
      </c>
      <c r="AX129" s="22">
        <v>2</v>
      </c>
      <c r="AY129" s="22">
        <v>0</v>
      </c>
      <c r="AZ129" s="22">
        <v>1</v>
      </c>
      <c r="BA129" s="22">
        <f t="shared" si="6"/>
        <v>4</v>
      </c>
      <c r="BB129" s="23">
        <f t="shared" si="7"/>
        <v>0.5</v>
      </c>
      <c r="BC129" s="9">
        <f t="shared" si="8"/>
        <v>2</v>
      </c>
    </row>
    <row r="130" spans="1:55" x14ac:dyDescent="0.2">
      <c r="A130" s="9" t="e">
        <f>A128+5</f>
        <v>#REF!</v>
      </c>
      <c r="B130" s="7" t="str">
        <f>IF(BA130&gt;8,"a",IF(BA130&gt;6,"b",IF(BA130&gt;4,"c",IF(BA130&gt;2,"d",IF(BA130&gt;0,"e",IF(BA130=0,"f"))))))</f>
        <v>a</v>
      </c>
      <c r="C130" s="9" t="s">
        <v>148</v>
      </c>
      <c r="D130" s="9">
        <v>34</v>
      </c>
      <c r="E130" s="9">
        <v>91</v>
      </c>
      <c r="F130" s="9">
        <v>99</v>
      </c>
      <c r="G130" s="9">
        <v>93</v>
      </c>
      <c r="H130" s="9">
        <v>109</v>
      </c>
      <c r="I130" s="9">
        <v>125</v>
      </c>
      <c r="J130" s="9">
        <v>148</v>
      </c>
      <c r="K130" s="9">
        <v>128</v>
      </c>
      <c r="L130" s="9">
        <v>67</v>
      </c>
      <c r="M130" s="9">
        <v>145</v>
      </c>
      <c r="N130" s="9">
        <v>138</v>
      </c>
      <c r="O130" s="9">
        <v>127</v>
      </c>
      <c r="P130" s="9">
        <v>170</v>
      </c>
      <c r="Q130" s="9">
        <v>177</v>
      </c>
      <c r="R130" s="9">
        <v>171</v>
      </c>
      <c r="S130" s="9">
        <v>189</v>
      </c>
      <c r="T130" s="9">
        <v>135</v>
      </c>
      <c r="U130" s="9">
        <v>159</v>
      </c>
      <c r="V130" s="9">
        <v>178</v>
      </c>
      <c r="W130" s="9">
        <v>141</v>
      </c>
      <c r="X130" s="9">
        <v>148</v>
      </c>
      <c r="Y130" s="9">
        <v>199</v>
      </c>
      <c r="Z130" s="9">
        <v>228</v>
      </c>
      <c r="AA130" s="9">
        <v>283</v>
      </c>
      <c r="AB130" s="9">
        <v>252</v>
      </c>
      <c r="AC130" s="9">
        <v>310</v>
      </c>
      <c r="AD130" s="9">
        <v>260</v>
      </c>
      <c r="AE130" s="9">
        <v>177</v>
      </c>
      <c r="AF130" s="9">
        <v>172</v>
      </c>
      <c r="AG130" s="9">
        <v>183</v>
      </c>
      <c r="AH130" s="9">
        <v>133</v>
      </c>
      <c r="AI130" s="9">
        <v>175</v>
      </c>
      <c r="AJ130" s="9">
        <v>145</v>
      </c>
      <c r="AK130" s="9">
        <v>144</v>
      </c>
      <c r="AL130" s="9">
        <v>133</v>
      </c>
      <c r="AM130" s="9">
        <v>250</v>
      </c>
      <c r="AN130" s="9">
        <v>124</v>
      </c>
      <c r="AO130" s="9">
        <v>161</v>
      </c>
      <c r="AP130" s="9">
        <v>173</v>
      </c>
      <c r="AQ130" s="9">
        <v>138</v>
      </c>
      <c r="AR130" s="9">
        <v>166</v>
      </c>
      <c r="AS130" s="9">
        <v>136</v>
      </c>
      <c r="AT130" s="9">
        <v>136</v>
      </c>
      <c r="AU130" s="22"/>
      <c r="AV130" s="22">
        <v>250</v>
      </c>
      <c r="AW130" s="22">
        <v>206</v>
      </c>
      <c r="AX130" s="22">
        <v>222</v>
      </c>
      <c r="AY130" s="22">
        <v>96</v>
      </c>
      <c r="AZ130" s="22">
        <v>173</v>
      </c>
      <c r="BA130" s="22">
        <f t="shared" si="6"/>
        <v>10</v>
      </c>
      <c r="BB130" s="23">
        <f t="shared" si="7"/>
        <v>169.6</v>
      </c>
      <c r="BC130" s="9">
        <f t="shared" si="8"/>
        <v>310</v>
      </c>
    </row>
    <row r="131" spans="1:55" x14ac:dyDescent="0.2">
      <c r="A131" s="9" t="e">
        <f t="shared" si="9"/>
        <v>#REF!</v>
      </c>
      <c r="B131" s="7" t="str">
        <f>IF(BA131&gt;8,"a",IF(BA131&gt;6,"b",IF(BA131&gt;4,"c",IF(BA131&gt;2,"d",IF(BA131&gt;0,"e",IF(BA131=0,"f"))))))</f>
        <v>a</v>
      </c>
      <c r="C131" s="9" t="s">
        <v>149</v>
      </c>
      <c r="D131" s="9">
        <v>55</v>
      </c>
      <c r="E131" s="9">
        <v>55</v>
      </c>
      <c r="F131" s="9">
        <v>88</v>
      </c>
      <c r="G131" s="9">
        <v>105</v>
      </c>
      <c r="H131" s="9">
        <v>91</v>
      </c>
      <c r="I131" s="9">
        <v>103</v>
      </c>
      <c r="J131" s="9">
        <v>105</v>
      </c>
      <c r="K131" s="9">
        <v>135</v>
      </c>
      <c r="L131" s="9">
        <v>50</v>
      </c>
      <c r="M131" s="9">
        <v>89</v>
      </c>
      <c r="N131" s="9">
        <v>54</v>
      </c>
      <c r="O131" s="9">
        <v>131</v>
      </c>
      <c r="P131" s="9">
        <v>114</v>
      </c>
      <c r="Q131" s="9">
        <v>163</v>
      </c>
      <c r="R131" s="9">
        <v>164</v>
      </c>
      <c r="S131" s="9">
        <v>135</v>
      </c>
      <c r="T131" s="9">
        <v>167</v>
      </c>
      <c r="U131" s="9">
        <v>157</v>
      </c>
      <c r="V131" s="9">
        <v>226</v>
      </c>
      <c r="W131" s="9">
        <v>169</v>
      </c>
      <c r="X131" s="9">
        <v>162</v>
      </c>
      <c r="Y131" s="9">
        <v>280</v>
      </c>
      <c r="Z131" s="9">
        <v>295</v>
      </c>
      <c r="AA131" s="9">
        <v>357</v>
      </c>
      <c r="AB131" s="9">
        <v>304</v>
      </c>
      <c r="AC131" s="9">
        <v>352</v>
      </c>
      <c r="AD131" s="9">
        <v>379</v>
      </c>
      <c r="AE131" s="9">
        <v>237</v>
      </c>
      <c r="AF131" s="9">
        <v>209</v>
      </c>
      <c r="AG131" s="9">
        <v>183</v>
      </c>
      <c r="AH131" s="9">
        <v>163</v>
      </c>
      <c r="AI131" s="9">
        <v>274</v>
      </c>
      <c r="AJ131" s="9">
        <v>272</v>
      </c>
      <c r="AK131" s="9">
        <v>238</v>
      </c>
      <c r="AL131" s="9">
        <v>297</v>
      </c>
      <c r="AM131" s="9">
        <v>361</v>
      </c>
      <c r="AN131" s="9">
        <v>222</v>
      </c>
      <c r="AO131" s="9">
        <v>297</v>
      </c>
      <c r="AP131" s="9">
        <v>326</v>
      </c>
      <c r="AQ131" s="9">
        <v>243</v>
      </c>
      <c r="AR131" s="9">
        <v>377</v>
      </c>
      <c r="AS131" s="9">
        <v>257</v>
      </c>
      <c r="AT131" s="9">
        <v>281</v>
      </c>
      <c r="AU131" s="22"/>
      <c r="AV131" s="22">
        <v>337</v>
      </c>
      <c r="AW131" s="22">
        <v>370</v>
      </c>
      <c r="AX131" s="22">
        <v>332</v>
      </c>
      <c r="AY131" s="22">
        <v>239</v>
      </c>
      <c r="AZ131" s="22">
        <v>341</v>
      </c>
      <c r="BA131" s="22">
        <f t="shared" si="6"/>
        <v>10</v>
      </c>
      <c r="BB131" s="23">
        <f t="shared" si="7"/>
        <v>310.3</v>
      </c>
      <c r="BC131" s="9">
        <f t="shared" si="8"/>
        <v>379</v>
      </c>
    </row>
    <row r="132" spans="1:55" x14ac:dyDescent="0.2">
      <c r="A132" s="9" t="e">
        <f t="shared" si="9"/>
        <v>#REF!</v>
      </c>
      <c r="B132" s="7" t="str">
        <f t="shared" si="5"/>
        <v>f</v>
      </c>
      <c r="C132" s="9" t="s">
        <v>141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22"/>
      <c r="AV132" s="22">
        <v>0</v>
      </c>
      <c r="AW132" s="22">
        <v>0</v>
      </c>
      <c r="AX132" s="22">
        <v>0</v>
      </c>
      <c r="AY132" s="22">
        <v>0</v>
      </c>
      <c r="AZ132" s="22">
        <v>0</v>
      </c>
      <c r="BA132" s="22">
        <f t="shared" si="6"/>
        <v>0</v>
      </c>
      <c r="BB132" s="23">
        <f t="shared" si="7"/>
        <v>0</v>
      </c>
      <c r="BC132" s="9">
        <f t="shared" si="8"/>
        <v>0</v>
      </c>
    </row>
    <row r="133" spans="1:55" x14ac:dyDescent="0.2">
      <c r="A133" s="9" t="e">
        <f t="shared" si="9"/>
        <v>#REF!</v>
      </c>
      <c r="B133" s="7" t="str">
        <f t="shared" ref="B133:B196" si="10">IF(BA133&gt;8,"a",IF(BA133&gt;6,"b",IF(BA133&gt;4,"c",IF(BA133&gt;2,"d",IF(BA133&gt;0,"e",IF(BA133=0,"f"))))))</f>
        <v>e</v>
      </c>
      <c r="C133" s="9" t="s">
        <v>145</v>
      </c>
      <c r="D133" s="9">
        <v>2</v>
      </c>
      <c r="E133" s="9">
        <v>0</v>
      </c>
      <c r="F133" s="9">
        <v>11</v>
      </c>
      <c r="G133" s="9">
        <v>1</v>
      </c>
      <c r="H133" s="9">
        <v>51</v>
      </c>
      <c r="I133" s="9">
        <v>3</v>
      </c>
      <c r="J133" s="9">
        <v>14</v>
      </c>
      <c r="K133" s="9">
        <v>40</v>
      </c>
      <c r="L133" s="9">
        <v>13</v>
      </c>
      <c r="M133" s="9">
        <v>15</v>
      </c>
      <c r="N133" s="9">
        <v>1</v>
      </c>
      <c r="O133" s="9">
        <v>0</v>
      </c>
      <c r="P133" s="9">
        <v>23</v>
      </c>
      <c r="Q133" s="9">
        <v>17</v>
      </c>
      <c r="R133" s="9">
        <v>0</v>
      </c>
      <c r="S133" s="9">
        <v>72</v>
      </c>
      <c r="T133" s="9">
        <v>0</v>
      </c>
      <c r="U133" s="9">
        <v>9</v>
      </c>
      <c r="V133" s="9">
        <v>32</v>
      </c>
      <c r="W133" s="9">
        <v>0</v>
      </c>
      <c r="X133" s="9">
        <v>2</v>
      </c>
      <c r="Y133" s="9">
        <v>0</v>
      </c>
      <c r="Z133" s="9">
        <v>1</v>
      </c>
      <c r="AA133" s="9">
        <v>0</v>
      </c>
      <c r="AB133" s="9">
        <v>1</v>
      </c>
      <c r="AC133" s="9">
        <v>33</v>
      </c>
      <c r="AD133" s="9">
        <v>1</v>
      </c>
      <c r="AE133" s="9">
        <v>2</v>
      </c>
      <c r="AF133" s="9">
        <v>0</v>
      </c>
      <c r="AG133" s="9">
        <v>0</v>
      </c>
      <c r="AH133" s="9">
        <v>11</v>
      </c>
      <c r="AI133" s="9">
        <v>1</v>
      </c>
      <c r="AJ133" s="9">
        <v>2</v>
      </c>
      <c r="AK133" s="9">
        <v>0</v>
      </c>
      <c r="AL133" s="9">
        <v>0</v>
      </c>
      <c r="AM133" s="9">
        <v>3</v>
      </c>
      <c r="AN133" s="9">
        <v>0</v>
      </c>
      <c r="AO133" s="9">
        <v>0</v>
      </c>
      <c r="AP133" s="9">
        <v>2</v>
      </c>
      <c r="AQ133" s="9">
        <v>3</v>
      </c>
      <c r="AR133" s="9">
        <v>0</v>
      </c>
      <c r="AS133" s="9">
        <v>0</v>
      </c>
      <c r="AT133" s="9">
        <v>0</v>
      </c>
      <c r="AU133" s="22"/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f t="shared" si="6"/>
        <v>2</v>
      </c>
      <c r="BB133" s="23">
        <f t="shared" si="7"/>
        <v>0.5</v>
      </c>
      <c r="BC133" s="9">
        <f t="shared" si="8"/>
        <v>72</v>
      </c>
    </row>
    <row r="134" spans="1:55" x14ac:dyDescent="0.2">
      <c r="A134" s="9" t="e">
        <f>#REF!+5</f>
        <v>#REF!</v>
      </c>
      <c r="B134" s="7" t="str">
        <f t="shared" si="10"/>
        <v>a</v>
      </c>
      <c r="C134" s="9" t="s">
        <v>143</v>
      </c>
      <c r="D134" s="9">
        <v>10</v>
      </c>
      <c r="E134" s="9">
        <v>90</v>
      </c>
      <c r="F134" s="9">
        <v>34</v>
      </c>
      <c r="G134" s="9">
        <v>34</v>
      </c>
      <c r="H134" s="9">
        <v>70</v>
      </c>
      <c r="I134" s="9">
        <v>37</v>
      </c>
      <c r="J134" s="9">
        <v>28</v>
      </c>
      <c r="K134" s="9">
        <v>36</v>
      </c>
      <c r="L134" s="9">
        <v>51</v>
      </c>
      <c r="M134" s="9">
        <v>27</v>
      </c>
      <c r="N134" s="9">
        <v>8</v>
      </c>
      <c r="O134" s="9">
        <v>6</v>
      </c>
      <c r="P134" s="9">
        <v>57</v>
      </c>
      <c r="Q134" s="9">
        <v>10</v>
      </c>
      <c r="R134" s="9">
        <v>44</v>
      </c>
      <c r="S134" s="9">
        <v>32</v>
      </c>
      <c r="T134" s="9">
        <v>33</v>
      </c>
      <c r="U134" s="9">
        <v>16</v>
      </c>
      <c r="V134" s="9">
        <v>42</v>
      </c>
      <c r="W134" s="9">
        <v>12</v>
      </c>
      <c r="X134" s="9">
        <v>31</v>
      </c>
      <c r="Y134" s="9">
        <v>25</v>
      </c>
      <c r="Z134" s="9">
        <v>34</v>
      </c>
      <c r="AA134" s="9">
        <v>3</v>
      </c>
      <c r="AB134" s="9">
        <v>25</v>
      </c>
      <c r="AC134" s="9">
        <v>31</v>
      </c>
      <c r="AD134" s="9">
        <v>26</v>
      </c>
      <c r="AE134" s="9">
        <v>34</v>
      </c>
      <c r="AF134" s="9">
        <v>13</v>
      </c>
      <c r="AG134" s="9">
        <v>31</v>
      </c>
      <c r="AH134" s="9">
        <v>69</v>
      </c>
      <c r="AI134" s="9">
        <v>18</v>
      </c>
      <c r="AJ134" s="9">
        <v>70</v>
      </c>
      <c r="AK134" s="9">
        <v>15</v>
      </c>
      <c r="AL134" s="9">
        <v>38</v>
      </c>
      <c r="AM134" s="9">
        <v>14</v>
      </c>
      <c r="AN134" s="9">
        <v>78</v>
      </c>
      <c r="AO134" s="9">
        <v>11</v>
      </c>
      <c r="AP134" s="9">
        <v>15</v>
      </c>
      <c r="AQ134" s="9">
        <v>104</v>
      </c>
      <c r="AR134" s="9">
        <v>26</v>
      </c>
      <c r="AS134" s="9">
        <v>15</v>
      </c>
      <c r="AT134" s="9">
        <v>36</v>
      </c>
      <c r="AU134" s="22"/>
      <c r="AV134" s="22">
        <v>32</v>
      </c>
      <c r="AW134" s="22">
        <v>29</v>
      </c>
      <c r="AX134" s="22">
        <v>36</v>
      </c>
      <c r="AY134" s="22">
        <v>39</v>
      </c>
      <c r="AZ134" s="22">
        <v>30</v>
      </c>
      <c r="BA134" s="22">
        <f t="shared" ref="BA134:BA197" si="11">COUNTIF(AP134:AZ134,"&gt;0")</f>
        <v>10</v>
      </c>
      <c r="BB134" s="23">
        <f t="shared" ref="BB134:BB197" si="12">SUM(AP134:AZ134)/10</f>
        <v>36.200000000000003</v>
      </c>
      <c r="BC134" s="9">
        <f t="shared" ref="BC134:BC197" si="13">MAX(D134:AZ134)</f>
        <v>104</v>
      </c>
    </row>
    <row r="135" spans="1:55" x14ac:dyDescent="0.2">
      <c r="A135" s="9" t="e">
        <f t="shared" ref="A135" si="14">A134+5</f>
        <v>#REF!</v>
      </c>
      <c r="B135" s="7" t="str">
        <f t="shared" si="10"/>
        <v>a</v>
      </c>
      <c r="C135" s="9" t="s">
        <v>142</v>
      </c>
      <c r="D135" s="9">
        <v>0</v>
      </c>
      <c r="E135" s="9">
        <v>118</v>
      </c>
      <c r="F135" s="9">
        <v>153</v>
      </c>
      <c r="G135" s="9">
        <v>217</v>
      </c>
      <c r="H135" s="9">
        <v>196</v>
      </c>
      <c r="I135" s="9">
        <v>161</v>
      </c>
      <c r="J135" s="9">
        <v>225</v>
      </c>
      <c r="K135" s="9">
        <v>102</v>
      </c>
      <c r="L135" s="9">
        <v>55</v>
      </c>
      <c r="M135" s="9">
        <v>29</v>
      </c>
      <c r="N135" s="9">
        <v>164</v>
      </c>
      <c r="O135" s="9">
        <v>161</v>
      </c>
      <c r="P135" s="9">
        <v>57</v>
      </c>
      <c r="Q135" s="9">
        <v>130</v>
      </c>
      <c r="R135" s="9">
        <v>59</v>
      </c>
      <c r="S135" s="9">
        <v>97</v>
      </c>
      <c r="T135" s="9">
        <v>154</v>
      </c>
      <c r="U135" s="9">
        <v>53</v>
      </c>
      <c r="V135" s="9">
        <v>176</v>
      </c>
      <c r="W135" s="9">
        <v>85</v>
      </c>
      <c r="X135" s="9">
        <v>116</v>
      </c>
      <c r="Y135" s="9">
        <v>49</v>
      </c>
      <c r="Z135" s="9">
        <v>47</v>
      </c>
      <c r="AA135" s="9">
        <v>38</v>
      </c>
      <c r="AB135" s="9">
        <v>40</v>
      </c>
      <c r="AC135" s="9">
        <v>54</v>
      </c>
      <c r="AD135" s="9">
        <v>50</v>
      </c>
      <c r="AE135" s="9">
        <v>9</v>
      </c>
      <c r="AF135" s="9">
        <v>28</v>
      </c>
      <c r="AG135" s="9">
        <v>27</v>
      </c>
      <c r="AH135" s="9">
        <v>50</v>
      </c>
      <c r="AI135" s="9">
        <v>26</v>
      </c>
      <c r="AJ135" s="9">
        <v>39</v>
      </c>
      <c r="AK135" s="9">
        <v>128</v>
      </c>
      <c r="AL135" s="9">
        <v>37</v>
      </c>
      <c r="AM135" s="9">
        <v>71</v>
      </c>
      <c r="AN135" s="9">
        <v>183</v>
      </c>
      <c r="AO135" s="9">
        <v>34</v>
      </c>
      <c r="AP135" s="9">
        <v>41</v>
      </c>
      <c r="AQ135" s="9">
        <v>22</v>
      </c>
      <c r="AR135" s="9">
        <v>8</v>
      </c>
      <c r="AS135" s="9">
        <v>34</v>
      </c>
      <c r="AT135" s="9">
        <v>33</v>
      </c>
      <c r="AU135" s="22"/>
      <c r="AV135" s="22">
        <v>2</v>
      </c>
      <c r="AW135" s="22">
        <v>10</v>
      </c>
      <c r="AX135" s="22">
        <v>36</v>
      </c>
      <c r="AY135" s="22">
        <v>17</v>
      </c>
      <c r="AZ135" s="22">
        <v>18</v>
      </c>
      <c r="BA135" s="22">
        <f t="shared" si="11"/>
        <v>10</v>
      </c>
      <c r="BB135" s="23">
        <f t="shared" si="12"/>
        <v>22.1</v>
      </c>
      <c r="BC135" s="9">
        <f t="shared" si="13"/>
        <v>225</v>
      </c>
    </row>
    <row r="136" spans="1:55" x14ac:dyDescent="0.2">
      <c r="B136" s="7" t="str">
        <f t="shared" si="10"/>
        <v>a</v>
      </c>
      <c r="C136" s="9" t="s">
        <v>144</v>
      </c>
      <c r="D136" s="9">
        <v>16</v>
      </c>
      <c r="E136" s="9">
        <v>37</v>
      </c>
      <c r="F136" s="9">
        <v>90</v>
      </c>
      <c r="G136" s="9">
        <v>15</v>
      </c>
      <c r="H136" s="9">
        <v>50</v>
      </c>
      <c r="I136" s="9">
        <v>55</v>
      </c>
      <c r="J136" s="9">
        <v>28</v>
      </c>
      <c r="K136" s="9">
        <v>43</v>
      </c>
      <c r="L136" s="9">
        <v>5</v>
      </c>
      <c r="M136" s="9">
        <v>14</v>
      </c>
      <c r="N136" s="9">
        <v>20</v>
      </c>
      <c r="O136" s="9">
        <v>34</v>
      </c>
      <c r="P136" s="9">
        <v>14</v>
      </c>
      <c r="Q136" s="9">
        <v>60</v>
      </c>
      <c r="R136" s="9">
        <v>25</v>
      </c>
      <c r="S136" s="9">
        <v>103</v>
      </c>
      <c r="T136" s="9">
        <v>18</v>
      </c>
      <c r="U136" s="9">
        <v>16</v>
      </c>
      <c r="V136" s="9">
        <v>31</v>
      </c>
      <c r="W136" s="9">
        <v>25</v>
      </c>
      <c r="X136" s="9">
        <v>42</v>
      </c>
      <c r="Y136" s="9">
        <v>21</v>
      </c>
      <c r="Z136" s="9">
        <v>19</v>
      </c>
      <c r="AA136" s="9">
        <v>27</v>
      </c>
      <c r="AB136" s="9">
        <v>26</v>
      </c>
      <c r="AC136" s="9">
        <v>53</v>
      </c>
      <c r="AD136" s="9">
        <v>21</v>
      </c>
      <c r="AE136" s="9">
        <v>35</v>
      </c>
      <c r="AF136" s="9">
        <v>23</v>
      </c>
      <c r="AG136" s="9">
        <v>42</v>
      </c>
      <c r="AH136" s="9">
        <v>71</v>
      </c>
      <c r="AI136" s="9">
        <v>78</v>
      </c>
      <c r="AJ136" s="9">
        <v>37</v>
      </c>
      <c r="AK136" s="9">
        <v>38</v>
      </c>
      <c r="AL136" s="9">
        <v>55</v>
      </c>
      <c r="AM136" s="9">
        <v>155</v>
      </c>
      <c r="AN136" s="9">
        <v>187</v>
      </c>
      <c r="AO136" s="9">
        <v>68</v>
      </c>
      <c r="AP136" s="9">
        <v>62</v>
      </c>
      <c r="AQ136" s="9">
        <v>79</v>
      </c>
      <c r="AR136" s="9">
        <v>103</v>
      </c>
      <c r="AS136" s="9">
        <v>88</v>
      </c>
      <c r="AT136" s="9">
        <v>138</v>
      </c>
      <c r="AU136" s="22"/>
      <c r="AV136" s="22">
        <v>102</v>
      </c>
      <c r="AW136" s="22">
        <v>51</v>
      </c>
      <c r="AX136" s="22">
        <v>79</v>
      </c>
      <c r="AY136" s="22">
        <v>40</v>
      </c>
      <c r="AZ136" s="22">
        <v>140</v>
      </c>
      <c r="BA136" s="22">
        <f t="shared" si="11"/>
        <v>10</v>
      </c>
      <c r="BB136" s="23">
        <f t="shared" si="12"/>
        <v>88.2</v>
      </c>
      <c r="BC136" s="9">
        <f t="shared" si="13"/>
        <v>187</v>
      </c>
    </row>
    <row r="137" spans="1:55" x14ac:dyDescent="0.2">
      <c r="A137" s="9" t="e">
        <f>A135+5</f>
        <v>#REF!</v>
      </c>
      <c r="B137" s="7" t="str">
        <f t="shared" si="10"/>
        <v>a</v>
      </c>
      <c r="C137" s="9" t="s">
        <v>147</v>
      </c>
      <c r="D137" s="9">
        <v>78</v>
      </c>
      <c r="E137" s="9">
        <v>235</v>
      </c>
      <c r="F137" s="9">
        <v>332</v>
      </c>
      <c r="G137" s="9">
        <v>178</v>
      </c>
      <c r="H137" s="9">
        <v>349</v>
      </c>
      <c r="I137" s="9">
        <v>263</v>
      </c>
      <c r="J137" s="9">
        <v>364</v>
      </c>
      <c r="K137" s="9">
        <v>354</v>
      </c>
      <c r="L137" s="9">
        <v>269</v>
      </c>
      <c r="M137" s="9">
        <v>319</v>
      </c>
      <c r="N137" s="9">
        <v>154</v>
      </c>
      <c r="O137" s="9">
        <v>264</v>
      </c>
      <c r="P137" s="9">
        <v>376</v>
      </c>
      <c r="Q137" s="9">
        <v>382</v>
      </c>
      <c r="R137" s="9">
        <v>292</v>
      </c>
      <c r="S137" s="9">
        <v>333</v>
      </c>
      <c r="T137" s="9">
        <v>224</v>
      </c>
      <c r="U137" s="9">
        <v>153</v>
      </c>
      <c r="V137" s="9">
        <v>181</v>
      </c>
      <c r="W137" s="9">
        <v>157</v>
      </c>
      <c r="X137" s="9">
        <v>190</v>
      </c>
      <c r="Y137" s="9">
        <v>126</v>
      </c>
      <c r="Z137" s="9">
        <v>240</v>
      </c>
      <c r="AA137" s="9">
        <v>178</v>
      </c>
      <c r="AB137" s="9">
        <v>178</v>
      </c>
      <c r="AC137" s="9">
        <v>305</v>
      </c>
      <c r="AD137" s="9">
        <v>203</v>
      </c>
      <c r="AE137" s="9">
        <v>171</v>
      </c>
      <c r="AF137" s="9">
        <v>174</v>
      </c>
      <c r="AG137" s="9">
        <v>164</v>
      </c>
      <c r="AH137" s="9">
        <v>236</v>
      </c>
      <c r="AI137" s="9">
        <v>100</v>
      </c>
      <c r="AJ137" s="9">
        <v>82</v>
      </c>
      <c r="AK137" s="9">
        <v>79</v>
      </c>
      <c r="AL137" s="9">
        <v>140</v>
      </c>
      <c r="AM137" s="9">
        <v>216</v>
      </c>
      <c r="AN137" s="9">
        <v>542</v>
      </c>
      <c r="AO137" s="9">
        <v>88</v>
      </c>
      <c r="AP137" s="9">
        <v>88</v>
      </c>
      <c r="AQ137" s="9">
        <v>109</v>
      </c>
      <c r="AR137" s="9">
        <v>94</v>
      </c>
      <c r="AS137" s="9">
        <v>73</v>
      </c>
      <c r="AT137" s="9">
        <v>93</v>
      </c>
      <c r="AU137" s="22"/>
      <c r="AV137" s="22">
        <v>82</v>
      </c>
      <c r="AW137" s="22">
        <v>52</v>
      </c>
      <c r="AX137" s="22">
        <v>96</v>
      </c>
      <c r="AY137" s="22">
        <v>86</v>
      </c>
      <c r="AZ137" s="22">
        <v>80</v>
      </c>
      <c r="BA137" s="22">
        <f t="shared" si="11"/>
        <v>10</v>
      </c>
      <c r="BB137" s="23">
        <f t="shared" si="12"/>
        <v>85.3</v>
      </c>
      <c r="BC137" s="9">
        <f t="shared" si="13"/>
        <v>542</v>
      </c>
    </row>
    <row r="138" spans="1:55" x14ac:dyDescent="0.2">
      <c r="A138" s="9" t="e">
        <f t="shared" ref="A138:A201" si="15">A137+5</f>
        <v>#REF!</v>
      </c>
      <c r="B138" s="7" t="str">
        <f t="shared" si="10"/>
        <v>a</v>
      </c>
      <c r="C138" s="9" t="s">
        <v>146</v>
      </c>
      <c r="D138" s="9">
        <v>0</v>
      </c>
      <c r="E138" s="9">
        <v>0</v>
      </c>
      <c r="F138" s="9">
        <v>3</v>
      </c>
      <c r="G138" s="9">
        <v>1</v>
      </c>
      <c r="H138" s="9">
        <v>2</v>
      </c>
      <c r="I138" s="9">
        <v>0</v>
      </c>
      <c r="J138" s="9">
        <v>3</v>
      </c>
      <c r="K138" s="9">
        <v>14</v>
      </c>
      <c r="L138" s="9">
        <v>10</v>
      </c>
      <c r="M138" s="9">
        <v>47</v>
      </c>
      <c r="N138" s="9">
        <v>9</v>
      </c>
      <c r="O138" s="9">
        <v>81</v>
      </c>
      <c r="P138" s="9">
        <v>49</v>
      </c>
      <c r="Q138" s="9">
        <v>148</v>
      </c>
      <c r="R138" s="9">
        <v>49</v>
      </c>
      <c r="S138" s="9">
        <v>50</v>
      </c>
      <c r="T138" s="9">
        <v>100</v>
      </c>
      <c r="U138" s="9">
        <v>106</v>
      </c>
      <c r="V138" s="9">
        <v>135</v>
      </c>
      <c r="W138" s="9">
        <v>86</v>
      </c>
      <c r="X138" s="9">
        <v>47</v>
      </c>
      <c r="Y138" s="9">
        <v>35</v>
      </c>
      <c r="Z138" s="9">
        <v>126</v>
      </c>
      <c r="AA138" s="9">
        <v>206</v>
      </c>
      <c r="AB138" s="9">
        <v>191</v>
      </c>
      <c r="AC138" s="9">
        <v>184</v>
      </c>
      <c r="AD138" s="9">
        <v>288</v>
      </c>
      <c r="AE138" s="9">
        <v>214</v>
      </c>
      <c r="AF138" s="9">
        <v>367</v>
      </c>
      <c r="AG138" s="9">
        <v>192</v>
      </c>
      <c r="AH138" s="9">
        <v>230</v>
      </c>
      <c r="AI138" s="9">
        <v>173</v>
      </c>
      <c r="AJ138" s="9">
        <v>142</v>
      </c>
      <c r="AK138" s="9">
        <v>172</v>
      </c>
      <c r="AL138" s="9">
        <v>111</v>
      </c>
      <c r="AM138" s="9">
        <v>173</v>
      </c>
      <c r="AN138" s="9">
        <v>352</v>
      </c>
      <c r="AO138" s="9">
        <v>109</v>
      </c>
      <c r="AP138" s="9">
        <v>272</v>
      </c>
      <c r="AQ138" s="9">
        <v>184</v>
      </c>
      <c r="AR138" s="9">
        <v>168</v>
      </c>
      <c r="AS138" s="9">
        <v>165</v>
      </c>
      <c r="AT138" s="9">
        <v>112</v>
      </c>
      <c r="AU138" s="22"/>
      <c r="AV138" s="22">
        <v>67</v>
      </c>
      <c r="AW138" s="22">
        <v>244</v>
      </c>
      <c r="AX138" s="22">
        <v>267</v>
      </c>
      <c r="AY138" s="22">
        <v>80</v>
      </c>
      <c r="AZ138" s="22">
        <v>131</v>
      </c>
      <c r="BA138" s="22">
        <f t="shared" si="11"/>
        <v>10</v>
      </c>
      <c r="BB138" s="23">
        <f t="shared" si="12"/>
        <v>169</v>
      </c>
      <c r="BC138" s="9">
        <f t="shared" si="13"/>
        <v>367</v>
      </c>
    </row>
    <row r="139" spans="1:55" x14ac:dyDescent="0.2">
      <c r="A139" s="9" t="e">
        <f t="shared" si="15"/>
        <v>#REF!</v>
      </c>
      <c r="B139" s="7" t="str">
        <f>IF(BA139&gt;8,"a",IF(BA139&gt;6,"b",IF(BA139&gt;4,"c",IF(BA139&gt;2,"d",IF(BA139&gt;0,"e",IF(BA139=0,"f"))))))</f>
        <v>b</v>
      </c>
      <c r="C139" s="9" t="s">
        <v>160</v>
      </c>
      <c r="D139" s="9">
        <v>0</v>
      </c>
      <c r="E139" s="9">
        <v>4</v>
      </c>
      <c r="F139" s="9">
        <v>6</v>
      </c>
      <c r="G139" s="9">
        <v>5</v>
      </c>
      <c r="H139" s="9">
        <v>3</v>
      </c>
      <c r="I139" s="9">
        <v>0</v>
      </c>
      <c r="J139" s="9">
        <v>2</v>
      </c>
      <c r="K139" s="9">
        <v>0</v>
      </c>
      <c r="L139" s="9">
        <v>3</v>
      </c>
      <c r="M139" s="9">
        <v>0</v>
      </c>
      <c r="N139" s="9">
        <v>4</v>
      </c>
      <c r="O139" s="9">
        <v>2</v>
      </c>
      <c r="P139" s="9">
        <v>4</v>
      </c>
      <c r="Q139" s="9">
        <v>0</v>
      </c>
      <c r="R139" s="9">
        <v>5</v>
      </c>
      <c r="S139" s="9">
        <v>14</v>
      </c>
      <c r="T139" s="9">
        <v>0</v>
      </c>
      <c r="U139" s="9">
        <v>4</v>
      </c>
      <c r="V139" s="9">
        <v>5</v>
      </c>
      <c r="W139" s="9">
        <v>0</v>
      </c>
      <c r="X139" s="9">
        <v>0</v>
      </c>
      <c r="Y139" s="9">
        <v>7</v>
      </c>
      <c r="Z139" s="9">
        <v>4</v>
      </c>
      <c r="AA139" s="9">
        <v>0</v>
      </c>
      <c r="AB139" s="9">
        <v>0</v>
      </c>
      <c r="AC139" s="9">
        <v>6</v>
      </c>
      <c r="AD139" s="9">
        <v>2</v>
      </c>
      <c r="AE139" s="9">
        <v>1</v>
      </c>
      <c r="AF139" s="9">
        <v>2</v>
      </c>
      <c r="AG139" s="9">
        <v>3</v>
      </c>
      <c r="AH139" s="9">
        <v>1</v>
      </c>
      <c r="AI139" s="9">
        <v>2</v>
      </c>
      <c r="AJ139" s="9">
        <v>0</v>
      </c>
      <c r="AK139" s="9">
        <v>0</v>
      </c>
      <c r="AL139" s="9">
        <v>1</v>
      </c>
      <c r="AM139" s="9">
        <v>0</v>
      </c>
      <c r="AN139" s="9">
        <v>1</v>
      </c>
      <c r="AO139" s="9">
        <v>5</v>
      </c>
      <c r="AP139" s="9">
        <v>3</v>
      </c>
      <c r="AQ139" s="9">
        <v>2</v>
      </c>
      <c r="AR139" s="9">
        <v>1</v>
      </c>
      <c r="AS139" s="9">
        <v>0</v>
      </c>
      <c r="AT139" s="9">
        <v>0</v>
      </c>
      <c r="AU139" s="22"/>
      <c r="AV139" s="22">
        <v>1</v>
      </c>
      <c r="AW139" s="22">
        <v>5</v>
      </c>
      <c r="AX139" s="22">
        <v>2</v>
      </c>
      <c r="AY139" s="22">
        <v>0</v>
      </c>
      <c r="AZ139" s="22">
        <v>1</v>
      </c>
      <c r="BA139" s="22">
        <f t="shared" si="11"/>
        <v>7</v>
      </c>
      <c r="BB139" s="23">
        <f t="shared" si="12"/>
        <v>1.5</v>
      </c>
      <c r="BC139" s="9">
        <f t="shared" si="13"/>
        <v>14</v>
      </c>
    </row>
    <row r="140" spans="1:55" x14ac:dyDescent="0.2">
      <c r="A140" s="9" t="e">
        <f>A138+5</f>
        <v>#REF!</v>
      </c>
      <c r="B140" s="7" t="str">
        <f>IF(BA140&gt;8,"a",IF(BA140&gt;6,"b",IF(BA140&gt;4,"c",IF(BA140&gt;2,"d",IF(BA140&gt;0,"e",IF(BA140=0,"f"))))))</f>
        <v>f</v>
      </c>
      <c r="C140" s="9" t="s">
        <v>159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2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22"/>
      <c r="AV140" s="22">
        <v>0</v>
      </c>
      <c r="AW140" s="22">
        <v>0</v>
      </c>
      <c r="AX140" s="22">
        <v>0</v>
      </c>
      <c r="AY140" s="22">
        <v>0</v>
      </c>
      <c r="AZ140" s="22">
        <v>0</v>
      </c>
      <c r="BA140" s="22">
        <f t="shared" si="11"/>
        <v>0</v>
      </c>
      <c r="BB140" s="23">
        <f t="shared" si="12"/>
        <v>0</v>
      </c>
      <c r="BC140" s="9">
        <f t="shared" si="13"/>
        <v>2</v>
      </c>
    </row>
    <row r="141" spans="1:55" x14ac:dyDescent="0.2">
      <c r="A141" s="9" t="e">
        <f>#REF!+5</f>
        <v>#REF!</v>
      </c>
      <c r="B141" s="7" t="str">
        <f t="shared" si="10"/>
        <v>e</v>
      </c>
      <c r="C141" s="9" t="s">
        <v>150</v>
      </c>
      <c r="D141" s="9">
        <v>0</v>
      </c>
      <c r="E141" s="9">
        <v>4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1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22"/>
      <c r="AV141" s="22">
        <v>2</v>
      </c>
      <c r="AW141" s="22">
        <v>0</v>
      </c>
      <c r="AX141" s="22">
        <v>0</v>
      </c>
      <c r="AY141" s="22">
        <v>0</v>
      </c>
      <c r="AZ141" s="22">
        <v>0</v>
      </c>
      <c r="BA141" s="22">
        <f t="shared" si="11"/>
        <v>1</v>
      </c>
      <c r="BB141" s="23">
        <f t="shared" si="12"/>
        <v>0.2</v>
      </c>
      <c r="BC141" s="9">
        <f t="shared" si="13"/>
        <v>4</v>
      </c>
    </row>
    <row r="142" spans="1:55" x14ac:dyDescent="0.2">
      <c r="A142" s="9" t="e">
        <f t="shared" si="15"/>
        <v>#REF!</v>
      </c>
      <c r="B142" s="7" t="str">
        <f t="shared" si="10"/>
        <v>a</v>
      </c>
      <c r="C142" s="9" t="s">
        <v>151</v>
      </c>
      <c r="D142" s="9">
        <v>0</v>
      </c>
      <c r="E142" s="9">
        <v>3</v>
      </c>
      <c r="F142" s="9">
        <v>1</v>
      </c>
      <c r="G142" s="9">
        <v>2</v>
      </c>
      <c r="H142" s="9">
        <v>1</v>
      </c>
      <c r="I142" s="9">
        <v>2</v>
      </c>
      <c r="J142" s="9">
        <v>1</v>
      </c>
      <c r="K142" s="9">
        <v>0</v>
      </c>
      <c r="L142" s="9">
        <v>1</v>
      </c>
      <c r="M142" s="9">
        <v>1</v>
      </c>
      <c r="N142" s="9">
        <v>2</v>
      </c>
      <c r="O142" s="9">
        <v>3</v>
      </c>
      <c r="P142" s="9">
        <v>4</v>
      </c>
      <c r="Q142" s="9">
        <v>6</v>
      </c>
      <c r="R142" s="9">
        <v>8</v>
      </c>
      <c r="S142" s="9">
        <v>2</v>
      </c>
      <c r="T142" s="9">
        <v>7</v>
      </c>
      <c r="U142" s="9">
        <v>8</v>
      </c>
      <c r="V142" s="9">
        <v>9</v>
      </c>
      <c r="W142" s="9">
        <v>10</v>
      </c>
      <c r="X142" s="9">
        <v>8</v>
      </c>
      <c r="Y142" s="9">
        <v>8</v>
      </c>
      <c r="Z142" s="9">
        <v>12</v>
      </c>
      <c r="AA142" s="9">
        <v>11</v>
      </c>
      <c r="AB142" s="9">
        <v>12</v>
      </c>
      <c r="AC142" s="9">
        <v>22</v>
      </c>
      <c r="AD142" s="9">
        <v>27</v>
      </c>
      <c r="AE142" s="9">
        <v>16</v>
      </c>
      <c r="AF142" s="9">
        <v>19</v>
      </c>
      <c r="AG142" s="9">
        <v>8</v>
      </c>
      <c r="AH142" s="9">
        <v>3</v>
      </c>
      <c r="AI142" s="9">
        <v>18</v>
      </c>
      <c r="AJ142" s="9">
        <v>23</v>
      </c>
      <c r="AK142" s="9">
        <v>13</v>
      </c>
      <c r="AL142" s="9">
        <v>12</v>
      </c>
      <c r="AM142" s="9">
        <v>21</v>
      </c>
      <c r="AN142" s="9">
        <v>28</v>
      </c>
      <c r="AO142" s="9">
        <v>22</v>
      </c>
      <c r="AP142" s="9">
        <v>16</v>
      </c>
      <c r="AQ142" s="9">
        <v>13</v>
      </c>
      <c r="AR142" s="9">
        <v>19</v>
      </c>
      <c r="AS142" s="9">
        <v>12</v>
      </c>
      <c r="AT142" s="9">
        <v>19</v>
      </c>
      <c r="AU142" s="22"/>
      <c r="AV142" s="22">
        <v>16</v>
      </c>
      <c r="AW142" s="22">
        <v>37</v>
      </c>
      <c r="AX142" s="22">
        <v>43</v>
      </c>
      <c r="AY142" s="22">
        <v>11</v>
      </c>
      <c r="AZ142" s="22">
        <v>14</v>
      </c>
      <c r="BA142" s="22">
        <f t="shared" si="11"/>
        <v>10</v>
      </c>
      <c r="BB142" s="23">
        <f t="shared" si="12"/>
        <v>20</v>
      </c>
      <c r="BC142" s="9">
        <f t="shared" si="13"/>
        <v>43</v>
      </c>
    </row>
    <row r="143" spans="1:55" x14ac:dyDescent="0.2">
      <c r="A143" s="9" t="e">
        <f t="shared" si="15"/>
        <v>#REF!</v>
      </c>
      <c r="B143" s="7" t="str">
        <f t="shared" si="10"/>
        <v>a</v>
      </c>
      <c r="C143" s="9" t="s">
        <v>152</v>
      </c>
      <c r="D143" s="9">
        <v>7</v>
      </c>
      <c r="E143" s="9">
        <v>2</v>
      </c>
      <c r="F143" s="9">
        <v>0</v>
      </c>
      <c r="G143" s="9">
        <v>11</v>
      </c>
      <c r="H143" s="9">
        <v>5</v>
      </c>
      <c r="I143" s="9">
        <v>10</v>
      </c>
      <c r="J143" s="9">
        <v>24</v>
      </c>
      <c r="K143" s="9">
        <v>5</v>
      </c>
      <c r="L143" s="9">
        <v>7</v>
      </c>
      <c r="M143" s="9">
        <v>10</v>
      </c>
      <c r="N143" s="9">
        <v>3</v>
      </c>
      <c r="O143" s="9">
        <v>6</v>
      </c>
      <c r="P143" s="9">
        <v>13</v>
      </c>
      <c r="Q143" s="9">
        <v>24</v>
      </c>
      <c r="R143" s="9">
        <v>35</v>
      </c>
      <c r="S143" s="9">
        <v>36</v>
      </c>
      <c r="T143" s="9">
        <v>34</v>
      </c>
      <c r="U143" s="9">
        <v>43</v>
      </c>
      <c r="V143" s="9">
        <v>60</v>
      </c>
      <c r="W143" s="9">
        <v>29</v>
      </c>
      <c r="X143" s="9">
        <v>28</v>
      </c>
      <c r="Y143" s="9">
        <v>32</v>
      </c>
      <c r="Z143" s="9">
        <v>63</v>
      </c>
      <c r="AA143" s="9">
        <v>56</v>
      </c>
      <c r="AB143" s="9">
        <v>86</v>
      </c>
      <c r="AC143" s="9">
        <v>93</v>
      </c>
      <c r="AD143" s="9">
        <v>81</v>
      </c>
      <c r="AE143" s="9">
        <v>64</v>
      </c>
      <c r="AF143" s="9">
        <v>56</v>
      </c>
      <c r="AG143" s="9">
        <v>35</v>
      </c>
      <c r="AH143" s="9">
        <v>34</v>
      </c>
      <c r="AI143" s="9">
        <v>69</v>
      </c>
      <c r="AJ143" s="9">
        <v>59</v>
      </c>
      <c r="AK143" s="9">
        <v>70</v>
      </c>
      <c r="AL143" s="9">
        <v>64</v>
      </c>
      <c r="AM143" s="9">
        <v>114</v>
      </c>
      <c r="AN143" s="9">
        <v>64</v>
      </c>
      <c r="AO143" s="9">
        <v>88</v>
      </c>
      <c r="AP143" s="9">
        <v>94</v>
      </c>
      <c r="AQ143" s="9">
        <v>68</v>
      </c>
      <c r="AR143" s="9">
        <v>58</v>
      </c>
      <c r="AS143" s="9">
        <v>63</v>
      </c>
      <c r="AT143" s="9">
        <v>81</v>
      </c>
      <c r="AU143" s="22"/>
      <c r="AV143" s="22">
        <v>91</v>
      </c>
      <c r="AW143" s="22">
        <v>139</v>
      </c>
      <c r="AX143" s="22">
        <v>117</v>
      </c>
      <c r="AY143" s="22">
        <v>65</v>
      </c>
      <c r="AZ143" s="22">
        <v>112</v>
      </c>
      <c r="BA143" s="22">
        <f t="shared" si="11"/>
        <v>10</v>
      </c>
      <c r="BB143" s="23">
        <f t="shared" si="12"/>
        <v>88.8</v>
      </c>
      <c r="BC143" s="9">
        <f t="shared" si="13"/>
        <v>139</v>
      </c>
    </row>
    <row r="144" spans="1:55" x14ac:dyDescent="0.2">
      <c r="A144" s="9" t="e">
        <f t="shared" si="15"/>
        <v>#REF!</v>
      </c>
      <c r="B144" s="7" t="str">
        <f t="shared" si="10"/>
        <v>e</v>
      </c>
      <c r="C144" s="9" t="s">
        <v>153</v>
      </c>
      <c r="D144" s="9">
        <v>0</v>
      </c>
      <c r="E144" s="9">
        <v>2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22"/>
      <c r="AV144" s="22">
        <v>0</v>
      </c>
      <c r="AW144" s="22">
        <v>0</v>
      </c>
      <c r="AX144" s="22">
        <v>0</v>
      </c>
      <c r="AY144" s="22">
        <v>2</v>
      </c>
      <c r="AZ144" s="22">
        <v>0</v>
      </c>
      <c r="BA144" s="22">
        <f t="shared" si="11"/>
        <v>1</v>
      </c>
      <c r="BB144" s="23">
        <f t="shared" si="12"/>
        <v>0.2</v>
      </c>
      <c r="BC144" s="9">
        <f t="shared" si="13"/>
        <v>2</v>
      </c>
    </row>
    <row r="145" spans="1:55" x14ac:dyDescent="0.2">
      <c r="A145" s="9" t="e">
        <f t="shared" si="15"/>
        <v>#REF!</v>
      </c>
      <c r="B145" s="7" t="str">
        <f>IF(BA145&gt;8,"a",IF(BA145&gt;6,"b",IF(BA145&gt;4,"c",IF(BA145&gt;2,"d",IF(BA145&gt;0,"e",IF(BA145=0,"f"))))))</f>
        <v>a</v>
      </c>
      <c r="C145" s="9" t="s">
        <v>158</v>
      </c>
      <c r="D145" s="9">
        <v>54</v>
      </c>
      <c r="E145" s="9">
        <v>109</v>
      </c>
      <c r="F145" s="9">
        <v>214</v>
      </c>
      <c r="G145" s="9">
        <v>267</v>
      </c>
      <c r="H145" s="9">
        <v>147</v>
      </c>
      <c r="I145" s="9">
        <v>231</v>
      </c>
      <c r="J145" s="9">
        <v>227</v>
      </c>
      <c r="K145" s="9">
        <v>188</v>
      </c>
      <c r="L145" s="9">
        <v>150</v>
      </c>
      <c r="M145" s="9">
        <v>163</v>
      </c>
      <c r="N145" s="9">
        <v>135</v>
      </c>
      <c r="O145" s="9">
        <v>165</v>
      </c>
      <c r="P145" s="9">
        <v>143</v>
      </c>
      <c r="Q145" s="9">
        <v>198</v>
      </c>
      <c r="R145" s="9">
        <v>192</v>
      </c>
      <c r="S145" s="9">
        <v>186</v>
      </c>
      <c r="T145" s="9">
        <v>169</v>
      </c>
      <c r="U145" s="9">
        <v>229</v>
      </c>
      <c r="V145" s="9">
        <v>187</v>
      </c>
      <c r="W145" s="9">
        <v>225</v>
      </c>
      <c r="X145" s="9">
        <v>160</v>
      </c>
      <c r="Y145" s="9">
        <v>242</v>
      </c>
      <c r="Z145" s="9">
        <v>279</v>
      </c>
      <c r="AA145" s="9">
        <v>394</v>
      </c>
      <c r="AB145" s="9">
        <v>235</v>
      </c>
      <c r="AC145" s="9">
        <v>257</v>
      </c>
      <c r="AD145" s="9">
        <v>300</v>
      </c>
      <c r="AE145" s="9">
        <v>226</v>
      </c>
      <c r="AF145" s="9">
        <v>222</v>
      </c>
      <c r="AG145" s="9">
        <v>129</v>
      </c>
      <c r="AH145" s="9">
        <v>145</v>
      </c>
      <c r="AI145" s="9">
        <v>243</v>
      </c>
      <c r="AJ145" s="9">
        <v>335</v>
      </c>
      <c r="AK145" s="9">
        <v>149</v>
      </c>
      <c r="AL145" s="9">
        <v>132</v>
      </c>
      <c r="AM145" s="9">
        <v>197</v>
      </c>
      <c r="AN145" s="9">
        <v>127</v>
      </c>
      <c r="AO145" s="9">
        <v>202</v>
      </c>
      <c r="AP145" s="9">
        <v>214</v>
      </c>
      <c r="AQ145" s="9">
        <v>173</v>
      </c>
      <c r="AR145" s="9">
        <v>178</v>
      </c>
      <c r="AS145" s="9">
        <v>198</v>
      </c>
      <c r="AT145" s="9">
        <v>209</v>
      </c>
      <c r="AU145" s="22"/>
      <c r="AV145" s="22">
        <v>191</v>
      </c>
      <c r="AW145" s="22">
        <v>235</v>
      </c>
      <c r="AX145" s="22">
        <v>217</v>
      </c>
      <c r="AY145" s="22">
        <v>137</v>
      </c>
      <c r="AZ145" s="22">
        <v>256</v>
      </c>
      <c r="BA145" s="22">
        <f t="shared" si="11"/>
        <v>10</v>
      </c>
      <c r="BB145" s="23">
        <f t="shared" si="12"/>
        <v>200.8</v>
      </c>
      <c r="BC145" s="9">
        <f t="shared" si="13"/>
        <v>394</v>
      </c>
    </row>
    <row r="146" spans="1:55" x14ac:dyDescent="0.2">
      <c r="A146" s="9" t="e">
        <f t="shared" si="15"/>
        <v>#REF!</v>
      </c>
      <c r="B146" s="7" t="str">
        <f t="shared" si="10"/>
        <v>b</v>
      </c>
      <c r="C146" s="9" t="s">
        <v>294</v>
      </c>
      <c r="D146" s="9">
        <v>1</v>
      </c>
      <c r="E146" s="9">
        <v>1</v>
      </c>
      <c r="F146" s="9">
        <v>3</v>
      </c>
      <c r="G146" s="9">
        <v>8</v>
      </c>
      <c r="H146" s="9">
        <v>15</v>
      </c>
      <c r="I146" s="9">
        <v>1</v>
      </c>
      <c r="J146" s="9">
        <v>2</v>
      </c>
      <c r="K146" s="9">
        <v>7</v>
      </c>
      <c r="L146" s="9">
        <v>5</v>
      </c>
      <c r="M146" s="9">
        <v>5</v>
      </c>
      <c r="N146" s="9">
        <v>3</v>
      </c>
      <c r="O146" s="9">
        <v>1</v>
      </c>
      <c r="P146" s="9">
        <v>1</v>
      </c>
      <c r="Q146" s="9">
        <v>2</v>
      </c>
      <c r="R146" s="9">
        <v>5</v>
      </c>
      <c r="S146" s="9">
        <v>5</v>
      </c>
      <c r="T146" s="9">
        <v>1</v>
      </c>
      <c r="U146" s="9">
        <v>3</v>
      </c>
      <c r="V146" s="9">
        <v>4</v>
      </c>
      <c r="W146" s="9">
        <v>2</v>
      </c>
      <c r="X146" s="9">
        <v>3</v>
      </c>
      <c r="Y146" s="9">
        <v>6</v>
      </c>
      <c r="Z146" s="9">
        <v>5</v>
      </c>
      <c r="AA146" s="9">
        <v>3</v>
      </c>
      <c r="AB146" s="9">
        <v>2</v>
      </c>
      <c r="AC146" s="9">
        <v>9</v>
      </c>
      <c r="AD146" s="9">
        <v>2</v>
      </c>
      <c r="AE146" s="9">
        <v>5</v>
      </c>
      <c r="AF146" s="9">
        <v>8</v>
      </c>
      <c r="AG146" s="9">
        <v>10</v>
      </c>
      <c r="AH146" s="9">
        <v>5</v>
      </c>
      <c r="AI146" s="9">
        <v>4</v>
      </c>
      <c r="AJ146" s="9">
        <v>7</v>
      </c>
      <c r="AK146" s="9">
        <v>3</v>
      </c>
      <c r="AL146" s="9">
        <v>3</v>
      </c>
      <c r="AM146" s="9">
        <v>0</v>
      </c>
      <c r="AN146" s="9">
        <v>3</v>
      </c>
      <c r="AO146" s="9">
        <v>0</v>
      </c>
      <c r="AP146" s="9">
        <v>5</v>
      </c>
      <c r="AQ146" s="9">
        <v>0</v>
      </c>
      <c r="AR146" s="9">
        <v>3</v>
      </c>
      <c r="AS146" s="9">
        <v>2</v>
      </c>
      <c r="AT146" s="9">
        <v>2</v>
      </c>
      <c r="AU146" s="22"/>
      <c r="AV146" s="22">
        <v>1</v>
      </c>
      <c r="AW146" s="22">
        <v>7</v>
      </c>
      <c r="AX146" s="22">
        <v>10</v>
      </c>
      <c r="AY146" s="22">
        <v>0</v>
      </c>
      <c r="AZ146" s="22">
        <v>1</v>
      </c>
      <c r="BA146" s="22">
        <f t="shared" si="11"/>
        <v>8</v>
      </c>
      <c r="BB146" s="23">
        <f t="shared" si="12"/>
        <v>3.1</v>
      </c>
      <c r="BC146" s="9">
        <f t="shared" si="13"/>
        <v>15</v>
      </c>
    </row>
    <row r="147" spans="1:55" x14ac:dyDescent="0.2">
      <c r="A147" s="9" t="e">
        <f t="shared" si="15"/>
        <v>#REF!</v>
      </c>
      <c r="B147" s="7" t="str">
        <f t="shared" si="10"/>
        <v>f</v>
      </c>
      <c r="C147" s="9" t="s">
        <v>154</v>
      </c>
      <c r="D147" s="9">
        <v>0</v>
      </c>
      <c r="E147" s="9">
        <v>0</v>
      </c>
      <c r="F147" s="9">
        <v>0</v>
      </c>
      <c r="G147" s="9">
        <v>2</v>
      </c>
      <c r="H147" s="9">
        <v>1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22"/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f t="shared" si="11"/>
        <v>0</v>
      </c>
      <c r="BB147" s="23">
        <f t="shared" si="12"/>
        <v>0</v>
      </c>
      <c r="BC147" s="9">
        <f t="shared" si="13"/>
        <v>2</v>
      </c>
    </row>
    <row r="148" spans="1:55" x14ac:dyDescent="0.2">
      <c r="A148" s="9" t="e">
        <f t="shared" si="15"/>
        <v>#REF!</v>
      </c>
      <c r="B148" s="7" t="str">
        <f t="shared" si="10"/>
        <v>f</v>
      </c>
      <c r="C148" s="9" t="s">
        <v>155</v>
      </c>
      <c r="D148" s="9">
        <v>1</v>
      </c>
      <c r="E148" s="9">
        <v>0</v>
      </c>
      <c r="F148" s="9">
        <v>0</v>
      </c>
      <c r="G148" s="9">
        <v>7</v>
      </c>
      <c r="H148" s="9">
        <v>5</v>
      </c>
      <c r="I148" s="9">
        <v>0</v>
      </c>
      <c r="J148" s="9">
        <v>0</v>
      </c>
      <c r="K148" s="9">
        <v>0</v>
      </c>
      <c r="L148" s="9">
        <v>0</v>
      </c>
      <c r="M148" s="9">
        <v>2</v>
      </c>
      <c r="N148" s="9">
        <v>0</v>
      </c>
      <c r="O148" s="9">
        <v>1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22"/>
      <c r="AV148" s="22">
        <v>0</v>
      </c>
      <c r="AW148" s="22">
        <v>0</v>
      </c>
      <c r="AX148" s="22">
        <v>0</v>
      </c>
      <c r="AY148" s="22">
        <v>0</v>
      </c>
      <c r="AZ148" s="22">
        <v>0</v>
      </c>
      <c r="BA148" s="22">
        <f t="shared" si="11"/>
        <v>0</v>
      </c>
      <c r="BB148" s="23">
        <f t="shared" si="12"/>
        <v>0</v>
      </c>
      <c r="BC148" s="9">
        <f t="shared" si="13"/>
        <v>7</v>
      </c>
    </row>
    <row r="149" spans="1:55" x14ac:dyDescent="0.2">
      <c r="A149" s="9" t="e">
        <f t="shared" si="15"/>
        <v>#REF!</v>
      </c>
      <c r="B149" s="7" t="str">
        <f t="shared" si="10"/>
        <v>a</v>
      </c>
      <c r="C149" s="9" t="s">
        <v>156</v>
      </c>
      <c r="D149" s="9">
        <v>35</v>
      </c>
      <c r="E149" s="9">
        <v>64</v>
      </c>
      <c r="F149" s="9">
        <v>66</v>
      </c>
      <c r="G149" s="9">
        <v>76</v>
      </c>
      <c r="H149" s="9">
        <v>74</v>
      </c>
      <c r="I149" s="9">
        <v>149</v>
      </c>
      <c r="J149" s="9">
        <v>117</v>
      </c>
      <c r="K149" s="9">
        <v>113</v>
      </c>
      <c r="L149" s="9">
        <v>101</v>
      </c>
      <c r="M149" s="9">
        <v>143</v>
      </c>
      <c r="N149" s="9">
        <v>116</v>
      </c>
      <c r="O149" s="9">
        <v>145</v>
      </c>
      <c r="P149" s="9">
        <v>142</v>
      </c>
      <c r="Q149" s="9">
        <v>213</v>
      </c>
      <c r="R149" s="9">
        <v>168</v>
      </c>
      <c r="S149" s="9">
        <v>173</v>
      </c>
      <c r="T149" s="9">
        <v>205</v>
      </c>
      <c r="U149" s="9">
        <v>184</v>
      </c>
      <c r="V149" s="9">
        <v>218</v>
      </c>
      <c r="W149" s="9">
        <v>143</v>
      </c>
      <c r="X149" s="9">
        <v>118</v>
      </c>
      <c r="Y149" s="9">
        <v>193</v>
      </c>
      <c r="Z149" s="9">
        <v>284</v>
      </c>
      <c r="AA149" s="9">
        <v>208</v>
      </c>
      <c r="AB149" s="9">
        <v>212</v>
      </c>
      <c r="AC149" s="9">
        <v>290</v>
      </c>
      <c r="AD149" s="9">
        <v>251</v>
      </c>
      <c r="AE149" s="9">
        <v>229</v>
      </c>
      <c r="AF149" s="9">
        <v>233</v>
      </c>
      <c r="AG149" s="9">
        <v>228</v>
      </c>
      <c r="AH149" s="9">
        <v>185</v>
      </c>
      <c r="AI149" s="9">
        <v>205</v>
      </c>
      <c r="AJ149" s="9">
        <v>229</v>
      </c>
      <c r="AK149" s="9">
        <v>273</v>
      </c>
      <c r="AL149" s="9">
        <v>200</v>
      </c>
      <c r="AM149" s="9">
        <v>285</v>
      </c>
      <c r="AN149" s="9">
        <v>216</v>
      </c>
      <c r="AO149" s="9">
        <v>205</v>
      </c>
      <c r="AP149" s="9">
        <v>183</v>
      </c>
      <c r="AQ149" s="9">
        <v>149</v>
      </c>
      <c r="AR149" s="9">
        <v>268</v>
      </c>
      <c r="AS149" s="9">
        <v>210</v>
      </c>
      <c r="AT149" s="9">
        <v>238</v>
      </c>
      <c r="AU149" s="22"/>
      <c r="AV149" s="22">
        <v>302</v>
      </c>
      <c r="AW149" s="22">
        <v>346</v>
      </c>
      <c r="AX149" s="22">
        <v>289</v>
      </c>
      <c r="AY149" s="22">
        <v>233</v>
      </c>
      <c r="AZ149" s="22">
        <v>264</v>
      </c>
      <c r="BA149" s="22">
        <f t="shared" si="11"/>
        <v>10</v>
      </c>
      <c r="BB149" s="23">
        <f t="shared" si="12"/>
        <v>248.2</v>
      </c>
      <c r="BC149" s="9">
        <f t="shared" si="13"/>
        <v>346</v>
      </c>
    </row>
    <row r="150" spans="1:55" x14ac:dyDescent="0.2">
      <c r="A150" s="9" t="e">
        <f t="shared" si="15"/>
        <v>#REF!</v>
      </c>
      <c r="B150" s="7" t="str">
        <f t="shared" si="10"/>
        <v>f</v>
      </c>
      <c r="C150" s="9" t="s">
        <v>157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22"/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f t="shared" si="11"/>
        <v>0</v>
      </c>
      <c r="BB150" s="23">
        <f t="shared" si="12"/>
        <v>0</v>
      </c>
      <c r="BC150" s="9">
        <f t="shared" si="13"/>
        <v>0</v>
      </c>
    </row>
    <row r="151" spans="1:55" x14ac:dyDescent="0.2">
      <c r="A151" s="9" t="e">
        <f t="shared" si="15"/>
        <v>#REF!</v>
      </c>
      <c r="B151" s="7" t="str">
        <f>IF(BA151&gt;8,"a",IF(BA151&gt;6,"b",IF(BA151&gt;4,"c",IF(BA151&gt;2,"d",IF(BA151&gt;0,"e",IF(BA151=0,"f"))))))</f>
        <v>a</v>
      </c>
      <c r="C151" s="9" t="s">
        <v>171</v>
      </c>
      <c r="D151" s="9">
        <v>79</v>
      </c>
      <c r="E151" s="9">
        <v>129</v>
      </c>
      <c r="F151" s="9">
        <v>173</v>
      </c>
      <c r="G151" s="9">
        <v>95</v>
      </c>
      <c r="H151" s="9">
        <v>131</v>
      </c>
      <c r="I151" s="9">
        <v>186</v>
      </c>
      <c r="J151" s="9">
        <v>165</v>
      </c>
      <c r="K151" s="9">
        <v>217</v>
      </c>
      <c r="L151" s="9">
        <v>71</v>
      </c>
      <c r="M151" s="9">
        <v>123</v>
      </c>
      <c r="N151" s="9">
        <v>96</v>
      </c>
      <c r="O151" s="9">
        <v>132</v>
      </c>
      <c r="P151" s="9">
        <v>141</v>
      </c>
      <c r="Q151" s="9">
        <v>275</v>
      </c>
      <c r="R151" s="9">
        <v>214</v>
      </c>
      <c r="S151" s="9">
        <v>232</v>
      </c>
      <c r="T151" s="9">
        <v>225</v>
      </c>
      <c r="U151" s="9">
        <v>99</v>
      </c>
      <c r="V151" s="9">
        <v>157</v>
      </c>
      <c r="W151" s="9">
        <v>179</v>
      </c>
      <c r="X151" s="9">
        <v>123</v>
      </c>
      <c r="Y151" s="9">
        <v>122</v>
      </c>
      <c r="Z151" s="9">
        <v>147</v>
      </c>
      <c r="AA151" s="9">
        <v>200</v>
      </c>
      <c r="AB151" s="9">
        <v>116</v>
      </c>
      <c r="AC151" s="9">
        <v>144</v>
      </c>
      <c r="AD151" s="9">
        <v>129</v>
      </c>
      <c r="AE151" s="9">
        <v>99</v>
      </c>
      <c r="AF151" s="9">
        <v>122</v>
      </c>
      <c r="AG151" s="9">
        <v>109</v>
      </c>
      <c r="AH151" s="9">
        <v>55</v>
      </c>
      <c r="AI151" s="9">
        <v>65</v>
      </c>
      <c r="AJ151" s="9">
        <v>87</v>
      </c>
      <c r="AK151" s="9">
        <v>122</v>
      </c>
      <c r="AL151" s="9">
        <v>122</v>
      </c>
      <c r="AM151" s="9">
        <v>125</v>
      </c>
      <c r="AN151" s="9">
        <v>137</v>
      </c>
      <c r="AO151" s="9">
        <v>33</v>
      </c>
      <c r="AP151" s="9">
        <v>50</v>
      </c>
      <c r="AQ151" s="9">
        <v>52</v>
      </c>
      <c r="AR151" s="9">
        <v>33</v>
      </c>
      <c r="AS151" s="9">
        <v>62</v>
      </c>
      <c r="AT151" s="9">
        <v>84</v>
      </c>
      <c r="AU151" s="22"/>
      <c r="AV151" s="22">
        <v>39</v>
      </c>
      <c r="AW151" s="22">
        <v>56</v>
      </c>
      <c r="AX151" s="22">
        <v>70</v>
      </c>
      <c r="AY151" s="22">
        <v>50</v>
      </c>
      <c r="AZ151" s="22">
        <v>28</v>
      </c>
      <c r="BA151" s="22">
        <f t="shared" si="11"/>
        <v>10</v>
      </c>
      <c r="BB151" s="23">
        <f t="shared" si="12"/>
        <v>52.4</v>
      </c>
      <c r="BC151" s="9">
        <f t="shared" si="13"/>
        <v>275</v>
      </c>
    </row>
    <row r="152" spans="1:55" x14ac:dyDescent="0.2">
      <c r="A152" s="9" t="e">
        <f t="shared" si="15"/>
        <v>#REF!</v>
      </c>
      <c r="B152" s="7" t="str">
        <f>IF(BA152&gt;8,"a",IF(BA152&gt;6,"b",IF(BA152&gt;4,"c",IF(BA152&gt;2,"d",IF(BA152&gt;0,"e",IF(BA152=0,"f"))))))</f>
        <v>a</v>
      </c>
      <c r="C152" s="9" t="s">
        <v>168</v>
      </c>
      <c r="D152" s="9">
        <v>21</v>
      </c>
      <c r="E152" s="9">
        <v>27</v>
      </c>
      <c r="F152" s="9">
        <v>21</v>
      </c>
      <c r="G152" s="9">
        <v>84</v>
      </c>
      <c r="H152" s="9">
        <v>31</v>
      </c>
      <c r="I152" s="9">
        <v>17</v>
      </c>
      <c r="J152" s="9">
        <v>34</v>
      </c>
      <c r="K152" s="9">
        <v>24</v>
      </c>
      <c r="L152" s="9">
        <v>27</v>
      </c>
      <c r="M152" s="9">
        <v>30</v>
      </c>
      <c r="N152" s="9">
        <v>32</v>
      </c>
      <c r="O152" s="9">
        <v>37</v>
      </c>
      <c r="P152" s="9">
        <v>42</v>
      </c>
      <c r="Q152" s="9">
        <v>28</v>
      </c>
      <c r="R152" s="9">
        <v>13</v>
      </c>
      <c r="S152" s="9">
        <v>74</v>
      </c>
      <c r="T152" s="9">
        <v>18</v>
      </c>
      <c r="U152" s="9">
        <v>13</v>
      </c>
      <c r="V152" s="9">
        <v>51</v>
      </c>
      <c r="W152" s="9">
        <v>33</v>
      </c>
      <c r="X152" s="9">
        <v>11</v>
      </c>
      <c r="Y152" s="9">
        <v>43</v>
      </c>
      <c r="Z152" s="9">
        <v>22</v>
      </c>
      <c r="AA152" s="9">
        <v>23</v>
      </c>
      <c r="AB152" s="9">
        <v>16</v>
      </c>
      <c r="AC152" s="9">
        <v>62</v>
      </c>
      <c r="AD152" s="9">
        <v>19</v>
      </c>
      <c r="AE152" s="9">
        <v>64</v>
      </c>
      <c r="AF152" s="9">
        <v>48</v>
      </c>
      <c r="AG152" s="9">
        <v>28</v>
      </c>
      <c r="AH152" s="9">
        <v>37</v>
      </c>
      <c r="AI152" s="9">
        <v>22</v>
      </c>
      <c r="AJ152" s="9">
        <v>40</v>
      </c>
      <c r="AK152" s="9">
        <v>29</v>
      </c>
      <c r="AL152" s="9">
        <v>22</v>
      </c>
      <c r="AM152" s="9">
        <v>17</v>
      </c>
      <c r="AN152" s="9">
        <v>25</v>
      </c>
      <c r="AO152" s="9">
        <v>66</v>
      </c>
      <c r="AP152" s="9">
        <v>126</v>
      </c>
      <c r="AQ152" s="9">
        <v>58</v>
      </c>
      <c r="AR152" s="9">
        <v>28</v>
      </c>
      <c r="AS152" s="9">
        <v>24</v>
      </c>
      <c r="AT152" s="9">
        <v>29</v>
      </c>
      <c r="AU152" s="22"/>
      <c r="AV152" s="22">
        <v>65</v>
      </c>
      <c r="AW152" s="22">
        <v>96</v>
      </c>
      <c r="AX152" s="22">
        <v>56</v>
      </c>
      <c r="AY152" s="22">
        <v>23</v>
      </c>
      <c r="AZ152" s="22">
        <v>27</v>
      </c>
      <c r="BA152" s="22">
        <f t="shared" si="11"/>
        <v>10</v>
      </c>
      <c r="BB152" s="23">
        <f t="shared" si="12"/>
        <v>53.2</v>
      </c>
      <c r="BC152" s="9">
        <f t="shared" si="13"/>
        <v>126</v>
      </c>
    </row>
    <row r="153" spans="1:55" x14ac:dyDescent="0.2">
      <c r="A153" s="9" t="e">
        <f t="shared" si="15"/>
        <v>#REF!</v>
      </c>
      <c r="B153" s="7" t="str">
        <f>IF(BA153&gt;8,"a",IF(BA153&gt;6,"b",IF(BA153&gt;4,"c",IF(BA153&gt;2,"d",IF(BA153&gt;0,"e",IF(BA153=0,"f"))))))</f>
        <v>a</v>
      </c>
      <c r="C153" s="9" t="s">
        <v>170</v>
      </c>
      <c r="D153" s="9">
        <v>14</v>
      </c>
      <c r="E153" s="9">
        <v>26</v>
      </c>
      <c r="F153" s="9">
        <v>13</v>
      </c>
      <c r="G153" s="9">
        <v>16</v>
      </c>
      <c r="H153" s="9">
        <v>22</v>
      </c>
      <c r="I153" s="9">
        <v>43</v>
      </c>
      <c r="J153" s="9">
        <v>26</v>
      </c>
      <c r="K153" s="9">
        <v>25</v>
      </c>
      <c r="L153" s="9">
        <v>20</v>
      </c>
      <c r="M153" s="9">
        <v>27</v>
      </c>
      <c r="N153" s="9">
        <v>12</v>
      </c>
      <c r="O153" s="9">
        <v>21</v>
      </c>
      <c r="P153" s="9">
        <v>24</v>
      </c>
      <c r="Q153" s="9">
        <v>27</v>
      </c>
      <c r="R153" s="9">
        <v>25</v>
      </c>
      <c r="S153" s="9">
        <v>42</v>
      </c>
      <c r="T153" s="9">
        <v>42</v>
      </c>
      <c r="U153" s="9">
        <v>26</v>
      </c>
      <c r="V153" s="9">
        <v>58</v>
      </c>
      <c r="W153" s="9">
        <v>60</v>
      </c>
      <c r="X153" s="9">
        <v>19</v>
      </c>
      <c r="Y153" s="9">
        <v>42</v>
      </c>
      <c r="Z153" s="9">
        <v>60</v>
      </c>
      <c r="AA153" s="9">
        <v>64</v>
      </c>
      <c r="AB153" s="9">
        <v>71</v>
      </c>
      <c r="AC153" s="9">
        <v>97</v>
      </c>
      <c r="AD153" s="9">
        <v>88</v>
      </c>
      <c r="AE153" s="9">
        <v>34</v>
      </c>
      <c r="AF153" s="9">
        <v>41</v>
      </c>
      <c r="AG153" s="9">
        <v>71</v>
      </c>
      <c r="AH153" s="9">
        <v>28</v>
      </c>
      <c r="AI153" s="9">
        <v>50</v>
      </c>
      <c r="AJ153" s="9">
        <v>56</v>
      </c>
      <c r="AK153" s="9">
        <v>49</v>
      </c>
      <c r="AL153" s="9">
        <v>36</v>
      </c>
      <c r="AM153" s="9">
        <v>66</v>
      </c>
      <c r="AN153" s="9">
        <v>35</v>
      </c>
      <c r="AO153" s="9">
        <v>35</v>
      </c>
      <c r="AP153" s="9">
        <v>31</v>
      </c>
      <c r="AQ153" s="9">
        <v>24</v>
      </c>
      <c r="AR153" s="9">
        <v>24</v>
      </c>
      <c r="AS153" s="9">
        <v>43</v>
      </c>
      <c r="AT153" s="9">
        <v>51</v>
      </c>
      <c r="AU153" s="22"/>
      <c r="AV153" s="22">
        <v>36</v>
      </c>
      <c r="AW153" s="22">
        <v>51</v>
      </c>
      <c r="AX153" s="22">
        <v>45</v>
      </c>
      <c r="AY153" s="22">
        <v>19</v>
      </c>
      <c r="AZ153" s="22">
        <v>45</v>
      </c>
      <c r="BA153" s="22">
        <f t="shared" si="11"/>
        <v>10</v>
      </c>
      <c r="BB153" s="23">
        <f t="shared" si="12"/>
        <v>36.9</v>
      </c>
      <c r="BC153" s="9">
        <f t="shared" si="13"/>
        <v>97</v>
      </c>
    </row>
    <row r="154" spans="1:55" x14ac:dyDescent="0.2">
      <c r="A154" s="9" t="e">
        <f t="shared" si="15"/>
        <v>#REF!</v>
      </c>
      <c r="B154" s="7" t="str">
        <f>IF(BA154&gt;8,"a",IF(BA154&gt;6,"b",IF(BA154&gt;4,"c",IF(BA154&gt;2,"d",IF(BA154&gt;0,"e",IF(BA154=0,"f"))))))</f>
        <v>a</v>
      </c>
      <c r="C154" s="9" t="s">
        <v>169</v>
      </c>
      <c r="D154" s="9">
        <v>26</v>
      </c>
      <c r="E154" s="9">
        <v>39</v>
      </c>
      <c r="F154" s="9">
        <v>40</v>
      </c>
      <c r="G154" s="9">
        <v>49</v>
      </c>
      <c r="H154" s="9">
        <v>77</v>
      </c>
      <c r="I154" s="9">
        <v>107</v>
      </c>
      <c r="J154" s="9">
        <v>79</v>
      </c>
      <c r="K154" s="9">
        <v>72</v>
      </c>
      <c r="L154" s="9">
        <v>61</v>
      </c>
      <c r="M154" s="9">
        <v>71</v>
      </c>
      <c r="N154" s="9">
        <v>53</v>
      </c>
      <c r="O154" s="9">
        <v>64</v>
      </c>
      <c r="P154" s="9">
        <v>98</v>
      </c>
      <c r="Q154" s="9">
        <v>107</v>
      </c>
      <c r="R154" s="9">
        <v>48</v>
      </c>
      <c r="S154" s="9">
        <v>80</v>
      </c>
      <c r="T154" s="9">
        <v>87</v>
      </c>
      <c r="U154" s="9">
        <v>82</v>
      </c>
      <c r="V154" s="9">
        <v>103</v>
      </c>
      <c r="W154" s="9">
        <v>84</v>
      </c>
      <c r="X154" s="9">
        <v>48</v>
      </c>
      <c r="Y154" s="9">
        <v>73</v>
      </c>
      <c r="Z154" s="9">
        <v>108</v>
      </c>
      <c r="AA154" s="9">
        <v>111</v>
      </c>
      <c r="AB154" s="9">
        <v>105</v>
      </c>
      <c r="AC154" s="9">
        <v>139</v>
      </c>
      <c r="AD154" s="9">
        <v>157</v>
      </c>
      <c r="AE154" s="9">
        <v>109</v>
      </c>
      <c r="AF154" s="9">
        <v>96</v>
      </c>
      <c r="AG154" s="9">
        <v>75</v>
      </c>
      <c r="AH154" s="9">
        <v>75</v>
      </c>
      <c r="AI154" s="9">
        <v>107</v>
      </c>
      <c r="AJ154" s="9">
        <v>142</v>
      </c>
      <c r="AK154" s="9">
        <v>134</v>
      </c>
      <c r="AL154" s="9">
        <v>169</v>
      </c>
      <c r="AM154" s="9">
        <v>210</v>
      </c>
      <c r="AN154" s="9">
        <v>103</v>
      </c>
      <c r="AO154" s="9">
        <v>104</v>
      </c>
      <c r="AP154" s="9">
        <v>116</v>
      </c>
      <c r="AQ154" s="9">
        <v>79</v>
      </c>
      <c r="AR154" s="9">
        <v>125</v>
      </c>
      <c r="AS154" s="9">
        <v>89</v>
      </c>
      <c r="AT154" s="9">
        <v>141</v>
      </c>
      <c r="AU154" s="22"/>
      <c r="AV154" s="22">
        <v>106</v>
      </c>
      <c r="AW154" s="22">
        <v>88</v>
      </c>
      <c r="AX154" s="22">
        <v>82</v>
      </c>
      <c r="AY154" s="22">
        <v>66</v>
      </c>
      <c r="AZ154" s="22">
        <v>121</v>
      </c>
      <c r="BA154" s="22">
        <f t="shared" si="11"/>
        <v>10</v>
      </c>
      <c r="BB154" s="23">
        <f t="shared" si="12"/>
        <v>101.3</v>
      </c>
      <c r="BC154" s="9">
        <f t="shared" si="13"/>
        <v>210</v>
      </c>
    </row>
    <row r="155" spans="1:55" x14ac:dyDescent="0.2">
      <c r="A155" s="9" t="e">
        <f t="shared" si="15"/>
        <v>#REF!</v>
      </c>
      <c r="B155" s="7" t="str">
        <f t="shared" si="10"/>
        <v>a</v>
      </c>
      <c r="C155" s="9" t="s">
        <v>161</v>
      </c>
      <c r="D155" s="9">
        <v>41</v>
      </c>
      <c r="E155" s="9">
        <v>37</v>
      </c>
      <c r="F155" s="9">
        <v>81</v>
      </c>
      <c r="G155" s="9">
        <v>38</v>
      </c>
      <c r="H155" s="9">
        <v>70</v>
      </c>
      <c r="I155" s="9">
        <v>123</v>
      </c>
      <c r="J155" s="9">
        <v>87</v>
      </c>
      <c r="K155" s="9">
        <v>85</v>
      </c>
      <c r="L155" s="9">
        <v>74</v>
      </c>
      <c r="M155" s="9">
        <v>127</v>
      </c>
      <c r="N155" s="9">
        <v>76</v>
      </c>
      <c r="O155" s="9">
        <v>135</v>
      </c>
      <c r="P155" s="9">
        <v>161</v>
      </c>
      <c r="Q155" s="9">
        <v>169</v>
      </c>
      <c r="R155" s="9">
        <v>162</v>
      </c>
      <c r="S155" s="9">
        <v>196</v>
      </c>
      <c r="T155" s="9">
        <v>180</v>
      </c>
      <c r="U155" s="9">
        <v>192</v>
      </c>
      <c r="V155" s="9">
        <v>220</v>
      </c>
      <c r="W155" s="9">
        <v>128</v>
      </c>
      <c r="X155" s="9">
        <v>103</v>
      </c>
      <c r="Y155" s="9">
        <v>108</v>
      </c>
      <c r="Z155" s="9">
        <v>202</v>
      </c>
      <c r="AA155" s="9">
        <v>173</v>
      </c>
      <c r="AB155" s="9">
        <v>201</v>
      </c>
      <c r="AC155" s="9">
        <v>259</v>
      </c>
      <c r="AD155" s="9">
        <v>181</v>
      </c>
      <c r="AE155" s="9">
        <v>155</v>
      </c>
      <c r="AF155" s="9">
        <v>164</v>
      </c>
      <c r="AG155" s="9">
        <v>121</v>
      </c>
      <c r="AH155" s="9">
        <v>155</v>
      </c>
      <c r="AI155" s="9">
        <v>160</v>
      </c>
      <c r="AJ155" s="9">
        <v>185</v>
      </c>
      <c r="AK155" s="9">
        <v>179</v>
      </c>
      <c r="AL155" s="9">
        <v>166</v>
      </c>
      <c r="AM155" s="9">
        <v>236</v>
      </c>
      <c r="AN155" s="9">
        <v>165</v>
      </c>
      <c r="AO155" s="9">
        <v>144</v>
      </c>
      <c r="AP155" s="9">
        <v>131</v>
      </c>
      <c r="AQ155" s="9">
        <v>130</v>
      </c>
      <c r="AR155" s="9">
        <v>134</v>
      </c>
      <c r="AS155" s="9">
        <v>117</v>
      </c>
      <c r="AT155" s="9">
        <v>181</v>
      </c>
      <c r="AU155" s="22"/>
      <c r="AV155" s="22">
        <v>172</v>
      </c>
      <c r="AW155" s="22">
        <v>165</v>
      </c>
      <c r="AX155" s="22">
        <v>186</v>
      </c>
      <c r="AY155" s="22">
        <v>113</v>
      </c>
      <c r="AZ155" s="22">
        <v>181</v>
      </c>
      <c r="BA155" s="22">
        <f t="shared" si="11"/>
        <v>10</v>
      </c>
      <c r="BB155" s="23">
        <f t="shared" si="12"/>
        <v>151</v>
      </c>
      <c r="BC155" s="9">
        <f t="shared" si="13"/>
        <v>259</v>
      </c>
    </row>
    <row r="156" spans="1:55" x14ac:dyDescent="0.2">
      <c r="A156" s="9" t="e">
        <f t="shared" si="15"/>
        <v>#REF!</v>
      </c>
      <c r="B156" s="7" t="str">
        <f t="shared" si="10"/>
        <v>d</v>
      </c>
      <c r="C156" s="9" t="s">
        <v>162</v>
      </c>
      <c r="D156" s="9">
        <v>1</v>
      </c>
      <c r="E156" s="9">
        <v>0</v>
      </c>
      <c r="F156" s="9">
        <v>0</v>
      </c>
      <c r="G156" s="9">
        <v>3</v>
      </c>
      <c r="H156" s="9">
        <v>2</v>
      </c>
      <c r="I156" s="9">
        <v>0</v>
      </c>
      <c r="J156" s="9">
        <v>4</v>
      </c>
      <c r="K156" s="9">
        <v>5</v>
      </c>
      <c r="L156" s="9">
        <v>0</v>
      </c>
      <c r="M156" s="9">
        <v>1</v>
      </c>
      <c r="N156" s="9">
        <v>0</v>
      </c>
      <c r="O156" s="9">
        <v>2</v>
      </c>
      <c r="P156" s="9">
        <v>3</v>
      </c>
      <c r="Q156" s="9">
        <v>5</v>
      </c>
      <c r="R156" s="9">
        <v>0</v>
      </c>
      <c r="S156" s="9">
        <v>1</v>
      </c>
      <c r="T156" s="9">
        <v>0</v>
      </c>
      <c r="U156" s="9">
        <v>0</v>
      </c>
      <c r="V156" s="9">
        <v>3</v>
      </c>
      <c r="W156" s="9">
        <v>0</v>
      </c>
      <c r="X156" s="9">
        <v>1</v>
      </c>
      <c r="Y156" s="9">
        <v>4</v>
      </c>
      <c r="Z156" s="9">
        <v>2</v>
      </c>
      <c r="AA156" s="9">
        <v>0</v>
      </c>
      <c r="AB156" s="9">
        <v>0</v>
      </c>
      <c r="AC156" s="9">
        <v>0</v>
      </c>
      <c r="AD156" s="9">
        <v>0</v>
      </c>
      <c r="AE156" s="9">
        <v>1</v>
      </c>
      <c r="AF156" s="9">
        <v>1</v>
      </c>
      <c r="AG156" s="9">
        <v>2</v>
      </c>
      <c r="AH156" s="9">
        <v>2</v>
      </c>
      <c r="AI156" s="9">
        <v>0</v>
      </c>
      <c r="AJ156" s="9">
        <v>4</v>
      </c>
      <c r="AK156" s="9">
        <v>1</v>
      </c>
      <c r="AL156" s="9">
        <v>1</v>
      </c>
      <c r="AM156" s="9">
        <v>0</v>
      </c>
      <c r="AN156" s="9">
        <v>1</v>
      </c>
      <c r="AO156" s="9">
        <v>1</v>
      </c>
      <c r="AP156" s="9">
        <v>2</v>
      </c>
      <c r="AQ156" s="9">
        <v>0</v>
      </c>
      <c r="AR156" s="9">
        <v>0</v>
      </c>
      <c r="AS156" s="9">
        <v>0</v>
      </c>
      <c r="AT156" s="9">
        <v>0</v>
      </c>
      <c r="AU156" s="22"/>
      <c r="AV156" s="22">
        <v>3</v>
      </c>
      <c r="AW156" s="22">
        <v>1</v>
      </c>
      <c r="AX156" s="22">
        <v>0</v>
      </c>
      <c r="AY156" s="22">
        <v>0</v>
      </c>
      <c r="AZ156" s="22">
        <v>0</v>
      </c>
      <c r="BA156" s="22">
        <f t="shared" si="11"/>
        <v>3</v>
      </c>
      <c r="BB156" s="23">
        <f t="shared" si="12"/>
        <v>0.6</v>
      </c>
      <c r="BC156" s="9">
        <f t="shared" si="13"/>
        <v>5</v>
      </c>
    </row>
    <row r="157" spans="1:55" x14ac:dyDescent="0.2">
      <c r="A157" s="9" t="e">
        <f t="shared" si="15"/>
        <v>#REF!</v>
      </c>
      <c r="B157" s="7" t="str">
        <f t="shared" si="10"/>
        <v>f</v>
      </c>
      <c r="C157" s="9" t="s">
        <v>163</v>
      </c>
      <c r="D157" s="9">
        <v>0</v>
      </c>
      <c r="E157" s="9">
        <v>0</v>
      </c>
      <c r="F157" s="9">
        <v>0</v>
      </c>
      <c r="G157" s="9">
        <v>1</v>
      </c>
      <c r="H157" s="9">
        <v>0</v>
      </c>
      <c r="I157" s="9">
        <v>1</v>
      </c>
      <c r="J157" s="9">
        <v>0</v>
      </c>
      <c r="K157" s="9">
        <v>2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1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1</v>
      </c>
      <c r="AD157" s="9">
        <v>0</v>
      </c>
      <c r="AE157" s="9">
        <v>0</v>
      </c>
      <c r="AF157" s="9">
        <v>0</v>
      </c>
      <c r="AG157" s="9">
        <v>1</v>
      </c>
      <c r="AH157" s="9">
        <v>0</v>
      </c>
      <c r="AI157" s="9">
        <v>0</v>
      </c>
      <c r="AJ157" s="9">
        <v>1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22"/>
      <c r="AV157" s="22">
        <v>0</v>
      </c>
      <c r="AW157" s="22">
        <v>0</v>
      </c>
      <c r="AX157" s="22">
        <v>0</v>
      </c>
      <c r="AY157" s="22">
        <v>0</v>
      </c>
      <c r="AZ157" s="22">
        <v>0</v>
      </c>
      <c r="BA157" s="22">
        <f t="shared" si="11"/>
        <v>0</v>
      </c>
      <c r="BB157" s="23">
        <f t="shared" si="12"/>
        <v>0</v>
      </c>
      <c r="BC157" s="9">
        <f t="shared" si="13"/>
        <v>2</v>
      </c>
    </row>
    <row r="158" spans="1:55" x14ac:dyDescent="0.2">
      <c r="A158" s="9" t="e">
        <f t="shared" si="15"/>
        <v>#REF!</v>
      </c>
      <c r="B158" s="7" t="str">
        <f t="shared" si="10"/>
        <v>a</v>
      </c>
      <c r="C158" s="9" t="s">
        <v>164</v>
      </c>
      <c r="D158" s="9">
        <v>1</v>
      </c>
      <c r="E158" s="9">
        <v>1</v>
      </c>
      <c r="F158" s="9">
        <v>0</v>
      </c>
      <c r="G158" s="9">
        <v>8</v>
      </c>
      <c r="H158" s="9">
        <v>3</v>
      </c>
      <c r="I158" s="9">
        <v>3</v>
      </c>
      <c r="J158" s="9">
        <v>3</v>
      </c>
      <c r="K158" s="9">
        <v>31</v>
      </c>
      <c r="L158" s="9">
        <v>6</v>
      </c>
      <c r="M158" s="9">
        <v>9</v>
      </c>
      <c r="N158" s="9">
        <v>0</v>
      </c>
      <c r="O158" s="9">
        <v>5</v>
      </c>
      <c r="P158" s="9">
        <v>4</v>
      </c>
      <c r="Q158" s="9">
        <v>11</v>
      </c>
      <c r="R158" s="9">
        <v>1</v>
      </c>
      <c r="S158" s="9">
        <v>16</v>
      </c>
      <c r="T158" s="9">
        <v>4</v>
      </c>
      <c r="U158" s="9">
        <v>0</v>
      </c>
      <c r="V158" s="9">
        <v>2</v>
      </c>
      <c r="W158" s="9">
        <v>5</v>
      </c>
      <c r="X158" s="9">
        <v>7</v>
      </c>
      <c r="Y158" s="9">
        <v>6</v>
      </c>
      <c r="Z158" s="9">
        <v>8</v>
      </c>
      <c r="AA158" s="9">
        <v>3</v>
      </c>
      <c r="AB158" s="9">
        <v>4</v>
      </c>
      <c r="AC158" s="9">
        <v>2</v>
      </c>
      <c r="AD158" s="9">
        <v>1</v>
      </c>
      <c r="AE158" s="9">
        <v>0</v>
      </c>
      <c r="AF158" s="9">
        <v>4</v>
      </c>
      <c r="AG158" s="9">
        <v>5</v>
      </c>
      <c r="AH158" s="9">
        <v>4</v>
      </c>
      <c r="AI158" s="9">
        <v>3</v>
      </c>
      <c r="AJ158" s="9">
        <v>14</v>
      </c>
      <c r="AK158" s="9">
        <v>3</v>
      </c>
      <c r="AL158" s="9">
        <v>2</v>
      </c>
      <c r="AM158" s="9">
        <v>1</v>
      </c>
      <c r="AN158" s="9">
        <v>0</v>
      </c>
      <c r="AO158" s="9">
        <v>6</v>
      </c>
      <c r="AP158" s="9">
        <v>3</v>
      </c>
      <c r="AQ158" s="9">
        <v>2</v>
      </c>
      <c r="AR158" s="9">
        <v>3</v>
      </c>
      <c r="AS158" s="9">
        <v>4</v>
      </c>
      <c r="AT158" s="9">
        <v>2</v>
      </c>
      <c r="AU158" s="22"/>
      <c r="AV158" s="22">
        <v>4</v>
      </c>
      <c r="AW158" s="22">
        <v>5</v>
      </c>
      <c r="AX158" s="22">
        <v>6</v>
      </c>
      <c r="AY158" s="22">
        <v>4</v>
      </c>
      <c r="AZ158" s="22">
        <v>4</v>
      </c>
      <c r="BA158" s="22">
        <f t="shared" si="11"/>
        <v>10</v>
      </c>
      <c r="BB158" s="23">
        <f t="shared" si="12"/>
        <v>3.7</v>
      </c>
      <c r="BC158" s="9">
        <f t="shared" si="13"/>
        <v>31</v>
      </c>
    </row>
    <row r="159" spans="1:55" x14ac:dyDescent="0.2">
      <c r="A159" s="9" t="e">
        <f t="shared" si="15"/>
        <v>#REF!</v>
      </c>
      <c r="B159" s="7" t="str">
        <f t="shared" si="10"/>
        <v>f</v>
      </c>
      <c r="C159" s="9" t="s">
        <v>165</v>
      </c>
      <c r="D159" s="9">
        <v>0</v>
      </c>
      <c r="E159" s="9">
        <v>1</v>
      </c>
      <c r="F159" s="9">
        <v>1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1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22"/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f t="shared" si="11"/>
        <v>0</v>
      </c>
      <c r="BB159" s="23">
        <f t="shared" si="12"/>
        <v>0</v>
      </c>
      <c r="BC159" s="9">
        <f t="shared" si="13"/>
        <v>1</v>
      </c>
    </row>
    <row r="160" spans="1:55" x14ac:dyDescent="0.2">
      <c r="A160" s="9" t="e">
        <f t="shared" si="15"/>
        <v>#REF!</v>
      </c>
      <c r="B160" s="7" t="str">
        <f t="shared" si="10"/>
        <v>a</v>
      </c>
      <c r="C160" s="9" t="s">
        <v>166</v>
      </c>
      <c r="D160" s="9">
        <v>30</v>
      </c>
      <c r="E160" s="9">
        <v>64</v>
      </c>
      <c r="F160" s="9">
        <v>73</v>
      </c>
      <c r="G160" s="9">
        <v>82</v>
      </c>
      <c r="H160" s="9">
        <v>89</v>
      </c>
      <c r="I160" s="9">
        <v>134</v>
      </c>
      <c r="J160" s="9">
        <v>77</v>
      </c>
      <c r="K160" s="9">
        <v>175</v>
      </c>
      <c r="L160" s="9">
        <v>70</v>
      </c>
      <c r="M160" s="9">
        <v>79</v>
      </c>
      <c r="N160" s="9">
        <v>41</v>
      </c>
      <c r="O160" s="9">
        <v>66</v>
      </c>
      <c r="P160" s="9">
        <v>48</v>
      </c>
      <c r="Q160" s="9">
        <v>51</v>
      </c>
      <c r="R160" s="9">
        <v>68</v>
      </c>
      <c r="S160" s="9">
        <v>81</v>
      </c>
      <c r="T160" s="9">
        <v>85</v>
      </c>
      <c r="U160" s="9">
        <v>90</v>
      </c>
      <c r="V160" s="9">
        <v>91</v>
      </c>
      <c r="W160" s="9">
        <v>92</v>
      </c>
      <c r="X160" s="9">
        <v>36</v>
      </c>
      <c r="Y160" s="9">
        <v>127</v>
      </c>
      <c r="Z160" s="9">
        <v>103</v>
      </c>
      <c r="AA160" s="9">
        <v>131</v>
      </c>
      <c r="AB160" s="9">
        <v>84</v>
      </c>
      <c r="AC160" s="9">
        <v>72</v>
      </c>
      <c r="AD160" s="9">
        <v>102</v>
      </c>
      <c r="AE160" s="9">
        <v>74</v>
      </c>
      <c r="AF160" s="9">
        <v>74</v>
      </c>
      <c r="AG160" s="9">
        <v>51</v>
      </c>
      <c r="AH160" s="9">
        <v>37</v>
      </c>
      <c r="AI160" s="9">
        <v>61</v>
      </c>
      <c r="AJ160" s="9">
        <v>66</v>
      </c>
      <c r="AK160" s="9">
        <v>43</v>
      </c>
      <c r="AL160" s="9">
        <v>19</v>
      </c>
      <c r="AM160" s="9">
        <v>49</v>
      </c>
      <c r="AN160" s="9">
        <v>26</v>
      </c>
      <c r="AO160" s="9">
        <v>51</v>
      </c>
      <c r="AP160" s="9">
        <v>41</v>
      </c>
      <c r="AQ160" s="9">
        <v>37</v>
      </c>
      <c r="AR160" s="9">
        <v>27</v>
      </c>
      <c r="AS160" s="9">
        <v>33</v>
      </c>
      <c r="AT160" s="9">
        <v>28</v>
      </c>
      <c r="AU160" s="22"/>
      <c r="AV160" s="22">
        <v>37</v>
      </c>
      <c r="AW160" s="22">
        <v>37</v>
      </c>
      <c r="AX160" s="22">
        <v>28</v>
      </c>
      <c r="AY160" s="22">
        <v>28</v>
      </c>
      <c r="AZ160" s="22">
        <v>38</v>
      </c>
      <c r="BA160" s="22">
        <f t="shared" si="11"/>
        <v>10</v>
      </c>
      <c r="BB160" s="23">
        <f t="shared" si="12"/>
        <v>33.4</v>
      </c>
      <c r="BC160" s="9">
        <f t="shared" si="13"/>
        <v>175</v>
      </c>
    </row>
    <row r="161" spans="1:55" x14ac:dyDescent="0.2">
      <c r="A161" s="9" t="e">
        <f t="shared" si="15"/>
        <v>#REF!</v>
      </c>
      <c r="B161" s="7" t="str">
        <f t="shared" si="10"/>
        <v>a</v>
      </c>
      <c r="C161" s="9" t="s">
        <v>167</v>
      </c>
      <c r="D161" s="9">
        <v>32</v>
      </c>
      <c r="E161" s="9">
        <v>100</v>
      </c>
      <c r="F161" s="9">
        <v>68</v>
      </c>
      <c r="G161" s="9">
        <v>45</v>
      </c>
      <c r="H161" s="9">
        <v>57</v>
      </c>
      <c r="I161" s="9">
        <v>118</v>
      </c>
      <c r="J161" s="9">
        <v>132</v>
      </c>
      <c r="K161" s="9">
        <v>141</v>
      </c>
      <c r="L161" s="9">
        <v>62</v>
      </c>
      <c r="M161" s="9">
        <v>92</v>
      </c>
      <c r="N161" s="9">
        <v>72</v>
      </c>
      <c r="O161" s="9">
        <v>92</v>
      </c>
      <c r="P161" s="9">
        <v>153</v>
      </c>
      <c r="Q161" s="9">
        <v>154</v>
      </c>
      <c r="R161" s="9">
        <v>136</v>
      </c>
      <c r="S161" s="9">
        <v>134</v>
      </c>
      <c r="T161" s="9">
        <v>155</v>
      </c>
      <c r="U161" s="9">
        <v>130</v>
      </c>
      <c r="V161" s="9">
        <v>125</v>
      </c>
      <c r="W161" s="9">
        <v>118</v>
      </c>
      <c r="X161" s="9">
        <v>65</v>
      </c>
      <c r="Y161" s="9">
        <v>93</v>
      </c>
      <c r="Z161" s="9">
        <v>92</v>
      </c>
      <c r="AA161" s="9">
        <v>93</v>
      </c>
      <c r="AB161" s="9">
        <v>81</v>
      </c>
      <c r="AC161" s="9">
        <v>104</v>
      </c>
      <c r="AD161" s="9">
        <v>119</v>
      </c>
      <c r="AE161" s="9">
        <v>70</v>
      </c>
      <c r="AF161" s="9">
        <v>57</v>
      </c>
      <c r="AG161" s="9">
        <v>78</v>
      </c>
      <c r="AH161" s="9">
        <v>56</v>
      </c>
      <c r="AI161" s="9">
        <v>68</v>
      </c>
      <c r="AJ161" s="9">
        <v>72</v>
      </c>
      <c r="AK161" s="9">
        <v>60</v>
      </c>
      <c r="AL161" s="9">
        <v>61</v>
      </c>
      <c r="AM161" s="9">
        <v>153</v>
      </c>
      <c r="AN161" s="9">
        <v>66</v>
      </c>
      <c r="AO161" s="9">
        <v>56</v>
      </c>
      <c r="AP161" s="9">
        <v>62</v>
      </c>
      <c r="AQ161" s="9">
        <v>50</v>
      </c>
      <c r="AR161" s="9">
        <v>59</v>
      </c>
      <c r="AS161" s="9">
        <v>39</v>
      </c>
      <c r="AT161" s="9">
        <v>78</v>
      </c>
      <c r="AU161" s="22"/>
      <c r="AV161" s="22">
        <v>33</v>
      </c>
      <c r="AW161" s="22">
        <v>61</v>
      </c>
      <c r="AX161" s="22">
        <v>57</v>
      </c>
      <c r="AY161" s="22">
        <v>48</v>
      </c>
      <c r="AZ161" s="22">
        <v>101</v>
      </c>
      <c r="BA161" s="22">
        <f t="shared" si="11"/>
        <v>10</v>
      </c>
      <c r="BB161" s="23">
        <f t="shared" si="12"/>
        <v>58.8</v>
      </c>
      <c r="BC161" s="9">
        <f t="shared" si="13"/>
        <v>155</v>
      </c>
    </row>
    <row r="162" spans="1:55" x14ac:dyDescent="0.2">
      <c r="A162" s="9" t="e">
        <f t="shared" si="15"/>
        <v>#REF!</v>
      </c>
      <c r="B162" s="7" t="str">
        <f>IF(BA162&gt;8,"a",IF(BA162&gt;6,"b",IF(BA162&gt;4,"c",IF(BA162&gt;2,"d",IF(BA162&gt;0,"e",IF(BA162=0,"f"))))))</f>
        <v>a</v>
      </c>
      <c r="C162" s="9" t="s">
        <v>173</v>
      </c>
      <c r="D162" s="9">
        <v>0</v>
      </c>
      <c r="E162" s="9">
        <v>6</v>
      </c>
      <c r="F162" s="9">
        <v>20</v>
      </c>
      <c r="G162" s="9">
        <v>6</v>
      </c>
      <c r="H162" s="9">
        <v>0</v>
      </c>
      <c r="I162" s="9">
        <v>92</v>
      </c>
      <c r="J162" s="9">
        <v>5</v>
      </c>
      <c r="K162" s="9">
        <v>39</v>
      </c>
      <c r="L162" s="9">
        <v>132</v>
      </c>
      <c r="M162" s="9">
        <v>16</v>
      </c>
      <c r="N162" s="9">
        <v>8</v>
      </c>
      <c r="O162" s="9">
        <v>85</v>
      </c>
      <c r="P162" s="9">
        <v>36</v>
      </c>
      <c r="Q162" s="9">
        <v>52</v>
      </c>
      <c r="R162" s="9">
        <v>0</v>
      </c>
      <c r="S162" s="9">
        <v>33</v>
      </c>
      <c r="T162" s="9">
        <v>146</v>
      </c>
      <c r="U162" s="9">
        <v>32</v>
      </c>
      <c r="V162" s="9">
        <v>40</v>
      </c>
      <c r="W162" s="9">
        <v>36</v>
      </c>
      <c r="X162" s="9">
        <v>144</v>
      </c>
      <c r="Y162" s="9">
        <v>57</v>
      </c>
      <c r="Z162" s="9">
        <v>209</v>
      </c>
      <c r="AA162" s="9">
        <v>32</v>
      </c>
      <c r="AB162" s="9">
        <v>118</v>
      </c>
      <c r="AC162" s="9">
        <v>116</v>
      </c>
      <c r="AD162" s="9">
        <v>42</v>
      </c>
      <c r="AE162" s="9">
        <v>73</v>
      </c>
      <c r="AF162" s="9">
        <v>87</v>
      </c>
      <c r="AG162" s="9">
        <v>176</v>
      </c>
      <c r="AH162" s="9">
        <v>57</v>
      </c>
      <c r="AI162" s="9">
        <v>10</v>
      </c>
      <c r="AJ162" s="9">
        <v>94</v>
      </c>
      <c r="AK162" s="9">
        <v>35</v>
      </c>
      <c r="AL162" s="9">
        <v>366</v>
      </c>
      <c r="AM162" s="9">
        <v>409</v>
      </c>
      <c r="AN162" s="9">
        <v>35</v>
      </c>
      <c r="AO162" s="9">
        <v>48</v>
      </c>
      <c r="AP162" s="9">
        <v>15</v>
      </c>
      <c r="AQ162" s="9">
        <v>132</v>
      </c>
      <c r="AR162" s="9">
        <v>75</v>
      </c>
      <c r="AS162" s="9">
        <v>84</v>
      </c>
      <c r="AT162" s="9">
        <v>2</v>
      </c>
      <c r="AU162" s="22"/>
      <c r="AV162" s="22">
        <v>49</v>
      </c>
      <c r="AW162" s="22">
        <v>56</v>
      </c>
      <c r="AX162" s="22">
        <v>25</v>
      </c>
      <c r="AY162" s="22">
        <v>2</v>
      </c>
      <c r="AZ162" s="22">
        <v>75</v>
      </c>
      <c r="BA162" s="22">
        <f t="shared" si="11"/>
        <v>10</v>
      </c>
      <c r="BB162" s="23">
        <f t="shared" si="12"/>
        <v>51.5</v>
      </c>
      <c r="BC162" s="9">
        <f t="shared" si="13"/>
        <v>409</v>
      </c>
    </row>
    <row r="163" spans="1:55" x14ac:dyDescent="0.2">
      <c r="A163" s="9" t="e">
        <f t="shared" si="15"/>
        <v>#REF!</v>
      </c>
      <c r="B163" s="7" t="str">
        <f>IF(BA163&gt;8,"a",IF(BA163&gt;6,"b",IF(BA163&gt;4,"c",IF(BA163&gt;2,"d",IF(BA163&gt;0,"e",IF(BA163=0,"f"))))))</f>
        <v>a</v>
      </c>
      <c r="C163" s="9" t="s">
        <v>241</v>
      </c>
      <c r="D163" s="9">
        <v>44</v>
      </c>
      <c r="E163" s="9">
        <v>79</v>
      </c>
      <c r="F163" s="9">
        <v>126</v>
      </c>
      <c r="G163" s="9">
        <v>122</v>
      </c>
      <c r="H163" s="9">
        <v>159</v>
      </c>
      <c r="I163" s="9">
        <v>140</v>
      </c>
      <c r="J163" s="9">
        <v>144</v>
      </c>
      <c r="K163" s="9">
        <v>107</v>
      </c>
      <c r="L163" s="9">
        <v>38</v>
      </c>
      <c r="M163" s="9">
        <v>125</v>
      </c>
      <c r="N163" s="9">
        <v>54</v>
      </c>
      <c r="O163" s="9">
        <v>44</v>
      </c>
      <c r="P163" s="9">
        <v>52</v>
      </c>
      <c r="Q163" s="9">
        <v>64</v>
      </c>
      <c r="R163" s="9">
        <v>57</v>
      </c>
      <c r="S163" s="9">
        <v>50</v>
      </c>
      <c r="T163" s="9">
        <v>69</v>
      </c>
      <c r="U163" s="9">
        <v>51</v>
      </c>
      <c r="V163" s="9">
        <v>20</v>
      </c>
      <c r="W163" s="9">
        <v>31</v>
      </c>
      <c r="X163" s="9">
        <v>29</v>
      </c>
      <c r="Y163" s="9">
        <v>26</v>
      </c>
      <c r="Z163" s="9">
        <v>38</v>
      </c>
      <c r="AA163" s="9">
        <v>62</v>
      </c>
      <c r="AB163" s="9">
        <v>24</v>
      </c>
      <c r="AC163" s="9">
        <v>42</v>
      </c>
      <c r="AD163" s="9">
        <v>25</v>
      </c>
      <c r="AE163" s="9">
        <v>23</v>
      </c>
      <c r="AF163" s="9">
        <v>20</v>
      </c>
      <c r="AG163" s="9">
        <v>24</v>
      </c>
      <c r="AH163" s="9">
        <v>25</v>
      </c>
      <c r="AI163" s="9">
        <v>29</v>
      </c>
      <c r="AJ163" s="9">
        <v>43</v>
      </c>
      <c r="AK163" s="9">
        <v>31</v>
      </c>
      <c r="AL163" s="9">
        <v>24</v>
      </c>
      <c r="AM163" s="9">
        <v>22</v>
      </c>
      <c r="AN163" s="9">
        <v>9</v>
      </c>
      <c r="AO163" s="9">
        <v>8</v>
      </c>
      <c r="AP163" s="9">
        <v>7</v>
      </c>
      <c r="AQ163" s="9">
        <v>26</v>
      </c>
      <c r="AR163" s="9">
        <v>8</v>
      </c>
      <c r="AS163" s="9">
        <v>10</v>
      </c>
      <c r="AT163" s="9">
        <v>7</v>
      </c>
      <c r="AU163" s="22"/>
      <c r="AV163" s="22">
        <v>21</v>
      </c>
      <c r="AW163" s="22">
        <v>14</v>
      </c>
      <c r="AX163" s="22">
        <v>11</v>
      </c>
      <c r="AY163" s="22">
        <v>0</v>
      </c>
      <c r="AZ163" s="22">
        <v>13</v>
      </c>
      <c r="BA163" s="22">
        <f t="shared" si="11"/>
        <v>9</v>
      </c>
      <c r="BB163" s="23">
        <f t="shared" si="12"/>
        <v>11.7</v>
      </c>
      <c r="BC163" s="9">
        <f t="shared" si="13"/>
        <v>159</v>
      </c>
    </row>
    <row r="164" spans="1:55" x14ac:dyDescent="0.2">
      <c r="A164" s="9" t="e">
        <f t="shared" si="15"/>
        <v>#REF!</v>
      </c>
      <c r="B164" s="7" t="str">
        <f t="shared" si="10"/>
        <v>f</v>
      </c>
      <c r="C164" s="9" t="s">
        <v>172</v>
      </c>
      <c r="D164" s="9">
        <v>0</v>
      </c>
      <c r="E164" s="9">
        <v>0</v>
      </c>
      <c r="F164" s="9">
        <v>1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1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22"/>
      <c r="AV164" s="22">
        <v>0</v>
      </c>
      <c r="AW164" s="22">
        <v>0</v>
      </c>
      <c r="AX164" s="22">
        <v>0</v>
      </c>
      <c r="AY164" s="22">
        <v>0</v>
      </c>
      <c r="AZ164" s="22">
        <v>0</v>
      </c>
      <c r="BA164" s="22">
        <f t="shared" si="11"/>
        <v>0</v>
      </c>
      <c r="BB164" s="23">
        <f t="shared" si="12"/>
        <v>0</v>
      </c>
      <c r="BC164" s="9">
        <f t="shared" si="13"/>
        <v>1</v>
      </c>
    </row>
    <row r="165" spans="1:55" x14ac:dyDescent="0.2">
      <c r="A165" s="9" t="e">
        <f t="shared" si="15"/>
        <v>#REF!</v>
      </c>
      <c r="B165" s="7" t="str">
        <f t="shared" si="10"/>
        <v>f</v>
      </c>
      <c r="C165" s="9" t="s">
        <v>240</v>
      </c>
      <c r="D165" s="9">
        <v>0</v>
      </c>
      <c r="E165" s="9">
        <v>3</v>
      </c>
      <c r="F165" s="9">
        <v>0</v>
      </c>
      <c r="G165" s="9">
        <v>2</v>
      </c>
      <c r="H165" s="9">
        <v>0</v>
      </c>
      <c r="I165" s="9">
        <v>0</v>
      </c>
      <c r="J165" s="9">
        <v>0</v>
      </c>
      <c r="K165" s="9">
        <v>2</v>
      </c>
      <c r="L165" s="9">
        <v>0</v>
      </c>
      <c r="M165" s="9">
        <v>0</v>
      </c>
      <c r="N165" s="9">
        <v>0</v>
      </c>
      <c r="O165" s="9">
        <v>2</v>
      </c>
      <c r="P165" s="9">
        <v>0</v>
      </c>
      <c r="Q165" s="9">
        <v>0</v>
      </c>
      <c r="R165" s="9">
        <v>14</v>
      </c>
      <c r="S165" s="9">
        <v>0</v>
      </c>
      <c r="T165" s="9">
        <v>0</v>
      </c>
      <c r="U165" s="9">
        <v>8</v>
      </c>
      <c r="V165" s="9">
        <v>0</v>
      </c>
      <c r="W165" s="9">
        <v>7</v>
      </c>
      <c r="X165" s="9">
        <v>0</v>
      </c>
      <c r="Y165" s="9">
        <v>8</v>
      </c>
      <c r="Z165" s="9">
        <v>0</v>
      </c>
      <c r="AA165" s="9">
        <v>3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22"/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f t="shared" si="11"/>
        <v>0</v>
      </c>
      <c r="BB165" s="23">
        <f t="shared" si="12"/>
        <v>0</v>
      </c>
      <c r="BC165" s="9">
        <f t="shared" si="13"/>
        <v>14</v>
      </c>
    </row>
    <row r="166" spans="1:55" x14ac:dyDescent="0.2">
      <c r="A166" s="9" t="e">
        <f t="shared" si="15"/>
        <v>#REF!</v>
      </c>
      <c r="B166" s="7" t="str">
        <f t="shared" si="10"/>
        <v>a</v>
      </c>
      <c r="C166" s="9" t="s">
        <v>237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1</v>
      </c>
      <c r="N166" s="9">
        <v>1</v>
      </c>
      <c r="O166" s="9">
        <v>1</v>
      </c>
      <c r="P166" s="9">
        <v>6</v>
      </c>
      <c r="Q166" s="9">
        <v>6</v>
      </c>
      <c r="R166" s="9">
        <v>13</v>
      </c>
      <c r="S166" s="9">
        <v>45</v>
      </c>
      <c r="T166" s="9">
        <v>56</v>
      </c>
      <c r="U166" s="9">
        <v>55</v>
      </c>
      <c r="V166" s="9">
        <v>87</v>
      </c>
      <c r="W166" s="9">
        <v>60</v>
      </c>
      <c r="X166" s="9">
        <v>25</v>
      </c>
      <c r="Y166" s="9">
        <v>55</v>
      </c>
      <c r="Z166" s="9">
        <v>58</v>
      </c>
      <c r="AA166" s="9">
        <v>60</v>
      </c>
      <c r="AB166" s="9">
        <v>62</v>
      </c>
      <c r="AC166" s="9">
        <v>117</v>
      </c>
      <c r="AD166" s="9">
        <v>79</v>
      </c>
      <c r="AE166" s="9">
        <v>27</v>
      </c>
      <c r="AF166" s="9">
        <v>41</v>
      </c>
      <c r="AG166" s="9">
        <v>45</v>
      </c>
      <c r="AH166" s="9">
        <v>43</v>
      </c>
      <c r="AI166" s="9">
        <v>37</v>
      </c>
      <c r="AJ166" s="9">
        <v>54</v>
      </c>
      <c r="AK166" s="9">
        <v>45</v>
      </c>
      <c r="AL166" s="9">
        <v>96</v>
      </c>
      <c r="AM166" s="9">
        <v>76</v>
      </c>
      <c r="AN166" s="9">
        <v>65</v>
      </c>
      <c r="AO166" s="9">
        <v>26</v>
      </c>
      <c r="AP166" s="9">
        <v>61</v>
      </c>
      <c r="AQ166" s="9">
        <v>23</v>
      </c>
      <c r="AR166" s="9">
        <v>49</v>
      </c>
      <c r="AS166" s="9">
        <v>52</v>
      </c>
      <c r="AT166" s="9">
        <v>72</v>
      </c>
      <c r="AU166" s="22"/>
      <c r="AV166" s="22">
        <v>56</v>
      </c>
      <c r="AW166" s="22">
        <v>80</v>
      </c>
      <c r="AX166" s="22">
        <v>117</v>
      </c>
      <c r="AY166" s="22">
        <v>65</v>
      </c>
      <c r="AZ166" s="22">
        <v>111</v>
      </c>
      <c r="BA166" s="22">
        <f t="shared" si="11"/>
        <v>10</v>
      </c>
      <c r="BB166" s="23">
        <f t="shared" si="12"/>
        <v>68.599999999999994</v>
      </c>
      <c r="BC166" s="9">
        <f t="shared" si="13"/>
        <v>117</v>
      </c>
    </row>
    <row r="167" spans="1:55" x14ac:dyDescent="0.2">
      <c r="A167" s="9" t="e">
        <f t="shared" si="15"/>
        <v>#REF!</v>
      </c>
      <c r="B167" s="7" t="str">
        <f t="shared" si="10"/>
        <v>f</v>
      </c>
      <c r="C167" s="9" t="s">
        <v>236</v>
      </c>
      <c r="D167" s="9">
        <v>0</v>
      </c>
      <c r="E167" s="9">
        <v>0</v>
      </c>
      <c r="F167" s="9">
        <v>0</v>
      </c>
      <c r="G167" s="9">
        <v>1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5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22"/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f t="shared" si="11"/>
        <v>0</v>
      </c>
      <c r="BB167" s="23">
        <f t="shared" si="12"/>
        <v>0</v>
      </c>
      <c r="BC167" s="9">
        <f t="shared" si="13"/>
        <v>5</v>
      </c>
    </row>
    <row r="168" spans="1:55" x14ac:dyDescent="0.2">
      <c r="A168" s="9" t="e">
        <f t="shared" si="15"/>
        <v>#REF!</v>
      </c>
      <c r="B168" s="7" t="str">
        <f t="shared" si="10"/>
        <v>d</v>
      </c>
      <c r="C168" s="9" t="s">
        <v>238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2</v>
      </c>
      <c r="L168" s="9">
        <v>0</v>
      </c>
      <c r="M168" s="9">
        <v>0</v>
      </c>
      <c r="N168" s="9">
        <v>6</v>
      </c>
      <c r="O168" s="9">
        <v>1</v>
      </c>
      <c r="P168" s="9">
        <v>0</v>
      </c>
      <c r="Q168" s="9">
        <v>25</v>
      </c>
      <c r="R168" s="9">
        <v>0</v>
      </c>
      <c r="S168" s="9">
        <v>0</v>
      </c>
      <c r="T168" s="9">
        <v>0</v>
      </c>
      <c r="U168" s="9">
        <v>17</v>
      </c>
      <c r="V168" s="9">
        <v>0</v>
      </c>
      <c r="W168" s="9">
        <v>9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32</v>
      </c>
      <c r="AO168" s="9">
        <v>0</v>
      </c>
      <c r="AP168" s="9">
        <v>33</v>
      </c>
      <c r="AQ168" s="9">
        <v>1</v>
      </c>
      <c r="AR168" s="9">
        <v>0</v>
      </c>
      <c r="AS168" s="9">
        <v>0</v>
      </c>
      <c r="AT168" s="9">
        <v>7</v>
      </c>
      <c r="AU168" s="22"/>
      <c r="AV168" s="22">
        <v>1</v>
      </c>
      <c r="AW168" s="22">
        <v>0</v>
      </c>
      <c r="AX168" s="22">
        <v>0</v>
      </c>
      <c r="AY168" s="22">
        <v>0</v>
      </c>
      <c r="AZ168" s="22">
        <v>0</v>
      </c>
      <c r="BA168" s="22">
        <f t="shared" si="11"/>
        <v>4</v>
      </c>
      <c r="BB168" s="23">
        <f t="shared" si="12"/>
        <v>4.2</v>
      </c>
      <c r="BC168" s="9">
        <f t="shared" si="13"/>
        <v>33</v>
      </c>
    </row>
    <row r="169" spans="1:55" x14ac:dyDescent="0.2">
      <c r="A169" s="9" t="e">
        <f t="shared" si="15"/>
        <v>#REF!</v>
      </c>
      <c r="B169" s="7" t="str">
        <f t="shared" si="10"/>
        <v>a</v>
      </c>
      <c r="C169" s="9" t="s">
        <v>239</v>
      </c>
      <c r="D169" s="9">
        <v>46</v>
      </c>
      <c r="E169" s="9">
        <v>363</v>
      </c>
      <c r="F169" s="9">
        <v>128</v>
      </c>
      <c r="G169" s="9">
        <v>88</v>
      </c>
      <c r="H169" s="9">
        <v>114</v>
      </c>
      <c r="I169" s="9">
        <v>263</v>
      </c>
      <c r="J169" s="9">
        <v>160</v>
      </c>
      <c r="K169" s="9">
        <v>327</v>
      </c>
      <c r="L169" s="9">
        <v>85</v>
      </c>
      <c r="M169" s="9">
        <v>395</v>
      </c>
      <c r="N169" s="9">
        <v>80</v>
      </c>
      <c r="O169" s="9">
        <v>189</v>
      </c>
      <c r="P169" s="9">
        <v>255</v>
      </c>
      <c r="Q169" s="9">
        <v>174</v>
      </c>
      <c r="R169" s="9">
        <v>241</v>
      </c>
      <c r="S169" s="9">
        <v>221</v>
      </c>
      <c r="T169" s="9">
        <v>184</v>
      </c>
      <c r="U169" s="9">
        <v>161</v>
      </c>
      <c r="V169" s="9">
        <v>295</v>
      </c>
      <c r="W169" s="9">
        <v>217</v>
      </c>
      <c r="X169" s="9">
        <v>127</v>
      </c>
      <c r="Y169" s="9">
        <v>338</v>
      </c>
      <c r="Z169" s="9">
        <v>274</v>
      </c>
      <c r="AA169" s="9">
        <v>298</v>
      </c>
      <c r="AB169" s="9">
        <v>228</v>
      </c>
      <c r="AC169" s="9">
        <v>390</v>
      </c>
      <c r="AD169" s="9">
        <v>379</v>
      </c>
      <c r="AE169" s="9">
        <v>206</v>
      </c>
      <c r="AF169" s="9">
        <v>222</v>
      </c>
      <c r="AG169" s="9">
        <v>195</v>
      </c>
      <c r="AH169" s="9">
        <v>148</v>
      </c>
      <c r="AI169" s="9">
        <v>262</v>
      </c>
      <c r="AJ169" s="9">
        <v>241</v>
      </c>
      <c r="AK169" s="9">
        <v>123</v>
      </c>
      <c r="AL169" s="9">
        <v>151</v>
      </c>
      <c r="AM169" s="9">
        <v>195</v>
      </c>
      <c r="AN169" s="9">
        <v>210</v>
      </c>
      <c r="AO169" s="9">
        <v>190</v>
      </c>
      <c r="AP169" s="9">
        <v>134</v>
      </c>
      <c r="AQ169" s="9">
        <v>203</v>
      </c>
      <c r="AR169" s="9">
        <v>170</v>
      </c>
      <c r="AS169" s="9">
        <v>184</v>
      </c>
      <c r="AT169" s="9">
        <v>144</v>
      </c>
      <c r="AU169" s="22"/>
      <c r="AV169" s="22">
        <v>150</v>
      </c>
      <c r="AW169" s="22">
        <v>139</v>
      </c>
      <c r="AX169" s="22">
        <v>197</v>
      </c>
      <c r="AY169" s="22">
        <v>119</v>
      </c>
      <c r="AZ169" s="22">
        <v>193</v>
      </c>
      <c r="BA169" s="22">
        <f t="shared" si="11"/>
        <v>10</v>
      </c>
      <c r="BB169" s="23">
        <f t="shared" si="12"/>
        <v>163.30000000000001</v>
      </c>
      <c r="BC169" s="9">
        <f t="shared" si="13"/>
        <v>395</v>
      </c>
    </row>
    <row r="170" spans="1:55" x14ac:dyDescent="0.2">
      <c r="A170" s="9" t="e">
        <f t="shared" si="15"/>
        <v>#REF!</v>
      </c>
      <c r="B170" s="7" t="str">
        <f t="shared" si="10"/>
        <v>f</v>
      </c>
      <c r="C170" s="9" t="s">
        <v>210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7</v>
      </c>
      <c r="M170" s="9">
        <v>4</v>
      </c>
      <c r="N170" s="9">
        <v>1</v>
      </c>
      <c r="O170" s="9">
        <v>10</v>
      </c>
      <c r="P170" s="9">
        <v>0</v>
      </c>
      <c r="Q170" s="9">
        <v>0</v>
      </c>
      <c r="R170" s="9">
        <v>3</v>
      </c>
      <c r="S170" s="9">
        <v>2</v>
      </c>
      <c r="T170" s="9">
        <v>1</v>
      </c>
      <c r="U170" s="9">
        <v>6</v>
      </c>
      <c r="V170" s="9">
        <v>1</v>
      </c>
      <c r="W170" s="9">
        <v>2</v>
      </c>
      <c r="X170" s="9">
        <v>2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22"/>
      <c r="AV170" s="22">
        <v>0</v>
      </c>
      <c r="AW170" s="22">
        <v>0</v>
      </c>
      <c r="AX170" s="22">
        <v>0</v>
      </c>
      <c r="AY170" s="22">
        <v>0</v>
      </c>
      <c r="AZ170" s="22">
        <v>0</v>
      </c>
      <c r="BA170" s="22">
        <f t="shared" si="11"/>
        <v>0</v>
      </c>
      <c r="BB170" s="23">
        <f t="shared" si="12"/>
        <v>0</v>
      </c>
      <c r="BC170" s="9">
        <f t="shared" si="13"/>
        <v>10</v>
      </c>
    </row>
    <row r="171" spans="1:55" x14ac:dyDescent="0.2">
      <c r="A171" s="9" t="e">
        <f t="shared" si="15"/>
        <v>#REF!</v>
      </c>
      <c r="B171" s="7" t="str">
        <f t="shared" si="10"/>
        <v>e</v>
      </c>
      <c r="C171" s="9" t="s">
        <v>215</v>
      </c>
      <c r="D171" s="9">
        <v>0</v>
      </c>
      <c r="E171" s="9">
        <v>1</v>
      </c>
      <c r="F171" s="9">
        <v>0</v>
      </c>
      <c r="G171" s="9">
        <v>0</v>
      </c>
      <c r="H171" s="9">
        <v>6</v>
      </c>
      <c r="I171" s="9">
        <v>2</v>
      </c>
      <c r="J171" s="9">
        <v>3</v>
      </c>
      <c r="K171" s="9">
        <v>0</v>
      </c>
      <c r="L171" s="9">
        <v>3</v>
      </c>
      <c r="M171" s="9">
        <v>0</v>
      </c>
      <c r="N171" s="9">
        <v>0</v>
      </c>
      <c r="O171" s="9">
        <v>3</v>
      </c>
      <c r="P171" s="9">
        <v>1</v>
      </c>
      <c r="Q171" s="9">
        <v>2</v>
      </c>
      <c r="R171" s="9">
        <v>1</v>
      </c>
      <c r="S171" s="9">
        <v>3</v>
      </c>
      <c r="T171" s="9">
        <v>1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1</v>
      </c>
      <c r="AB171" s="9">
        <v>2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22"/>
      <c r="AV171" s="22">
        <v>0</v>
      </c>
      <c r="AW171" s="22">
        <v>1</v>
      </c>
      <c r="AX171" s="22">
        <v>0</v>
      </c>
      <c r="AY171" s="22">
        <v>0</v>
      </c>
      <c r="AZ171" s="22">
        <v>0</v>
      </c>
      <c r="BA171" s="22">
        <f t="shared" si="11"/>
        <v>1</v>
      </c>
      <c r="BB171" s="23">
        <f t="shared" si="12"/>
        <v>0.1</v>
      </c>
      <c r="BC171" s="9">
        <f t="shared" si="13"/>
        <v>6</v>
      </c>
    </row>
    <row r="172" spans="1:55" x14ac:dyDescent="0.2">
      <c r="A172" s="9" t="e">
        <f t="shared" si="15"/>
        <v>#REF!</v>
      </c>
      <c r="B172" s="7" t="str">
        <f t="shared" si="10"/>
        <v>a</v>
      </c>
      <c r="C172" s="9" t="s">
        <v>211</v>
      </c>
      <c r="D172" s="9">
        <v>5</v>
      </c>
      <c r="E172" s="9">
        <v>83</v>
      </c>
      <c r="F172" s="9">
        <v>55</v>
      </c>
      <c r="G172" s="9">
        <v>88</v>
      </c>
      <c r="H172" s="9">
        <v>72</v>
      </c>
      <c r="I172" s="9">
        <v>86</v>
      </c>
      <c r="J172" s="9">
        <v>57</v>
      </c>
      <c r="K172" s="9">
        <v>94</v>
      </c>
      <c r="L172" s="9">
        <v>75</v>
      </c>
      <c r="M172" s="9">
        <v>98</v>
      </c>
      <c r="N172" s="9">
        <v>65</v>
      </c>
      <c r="O172" s="9">
        <v>80</v>
      </c>
      <c r="P172" s="9">
        <v>119</v>
      </c>
      <c r="Q172" s="9">
        <v>171</v>
      </c>
      <c r="R172" s="9">
        <v>123</v>
      </c>
      <c r="S172" s="9">
        <v>145</v>
      </c>
      <c r="T172" s="9">
        <v>118</v>
      </c>
      <c r="U172" s="9">
        <v>101</v>
      </c>
      <c r="V172" s="9">
        <v>145</v>
      </c>
      <c r="W172" s="9">
        <v>124</v>
      </c>
      <c r="X172" s="9">
        <v>48</v>
      </c>
      <c r="Y172" s="9">
        <v>76</v>
      </c>
      <c r="Z172" s="9">
        <v>109</v>
      </c>
      <c r="AA172" s="9">
        <v>108</v>
      </c>
      <c r="AB172" s="9">
        <v>136</v>
      </c>
      <c r="AC172" s="9">
        <v>218</v>
      </c>
      <c r="AD172" s="9">
        <v>195</v>
      </c>
      <c r="AE172" s="9">
        <v>173</v>
      </c>
      <c r="AF172" s="9">
        <v>197</v>
      </c>
      <c r="AG172" s="9">
        <v>137</v>
      </c>
      <c r="AH172" s="9">
        <v>158</v>
      </c>
      <c r="AI172" s="9">
        <v>175</v>
      </c>
      <c r="AJ172" s="9">
        <v>178</v>
      </c>
      <c r="AK172" s="9">
        <v>222</v>
      </c>
      <c r="AL172" s="9">
        <v>223</v>
      </c>
      <c r="AM172" s="9">
        <v>282</v>
      </c>
      <c r="AN172" s="9">
        <v>186</v>
      </c>
      <c r="AO172" s="9">
        <v>169</v>
      </c>
      <c r="AP172" s="9">
        <v>190</v>
      </c>
      <c r="AQ172" s="9">
        <v>163</v>
      </c>
      <c r="AR172" s="9">
        <v>255</v>
      </c>
      <c r="AS172" s="9">
        <v>260</v>
      </c>
      <c r="AT172" s="9">
        <v>299</v>
      </c>
      <c r="AU172" s="22"/>
      <c r="AV172" s="22">
        <v>305</v>
      </c>
      <c r="AW172" s="22">
        <v>327</v>
      </c>
      <c r="AX172" s="22">
        <v>367</v>
      </c>
      <c r="AY172" s="22">
        <v>238</v>
      </c>
      <c r="AZ172" s="22">
        <v>434</v>
      </c>
      <c r="BA172" s="22">
        <f t="shared" si="11"/>
        <v>10</v>
      </c>
      <c r="BB172" s="23">
        <f t="shared" si="12"/>
        <v>283.8</v>
      </c>
      <c r="BC172" s="9">
        <f t="shared" si="13"/>
        <v>434</v>
      </c>
    </row>
    <row r="173" spans="1:55" x14ac:dyDescent="0.2">
      <c r="A173" s="9" t="e">
        <f t="shared" si="15"/>
        <v>#REF!</v>
      </c>
      <c r="B173" s="7" t="str">
        <f t="shared" si="10"/>
        <v>a</v>
      </c>
      <c r="C173" s="9" t="s">
        <v>212</v>
      </c>
      <c r="D173" s="9">
        <v>27</v>
      </c>
      <c r="E173" s="9">
        <v>57</v>
      </c>
      <c r="F173" s="9">
        <v>57</v>
      </c>
      <c r="G173" s="9">
        <v>71</v>
      </c>
      <c r="H173" s="9">
        <v>80</v>
      </c>
      <c r="I173" s="9">
        <v>113</v>
      </c>
      <c r="J173" s="9">
        <v>73</v>
      </c>
      <c r="K173" s="9">
        <v>82</v>
      </c>
      <c r="L173" s="9">
        <v>47</v>
      </c>
      <c r="M173" s="9">
        <v>54</v>
      </c>
      <c r="N173" s="9">
        <v>70</v>
      </c>
      <c r="O173" s="9">
        <v>25</v>
      </c>
      <c r="P173" s="9">
        <v>47</v>
      </c>
      <c r="Q173" s="9">
        <v>75</v>
      </c>
      <c r="R173" s="9">
        <v>53</v>
      </c>
      <c r="S173" s="9">
        <v>42</v>
      </c>
      <c r="T173" s="9">
        <v>66</v>
      </c>
      <c r="U173" s="9">
        <v>49</v>
      </c>
      <c r="V173" s="9">
        <v>65</v>
      </c>
      <c r="W173" s="9">
        <v>55</v>
      </c>
      <c r="X173" s="9">
        <v>60</v>
      </c>
      <c r="Y173" s="9">
        <v>62</v>
      </c>
      <c r="Z173" s="9">
        <v>28</v>
      </c>
      <c r="AA173" s="9">
        <v>31</v>
      </c>
      <c r="AB173" s="9">
        <v>17</v>
      </c>
      <c r="AC173" s="9">
        <v>36</v>
      </c>
      <c r="AD173" s="9">
        <v>25</v>
      </c>
      <c r="AE173" s="9">
        <v>29</v>
      </c>
      <c r="AF173" s="9">
        <v>15</v>
      </c>
      <c r="AG173" s="9">
        <v>19</v>
      </c>
      <c r="AH173" s="9">
        <v>11</v>
      </c>
      <c r="AI173" s="9">
        <v>12</v>
      </c>
      <c r="AJ173" s="9">
        <v>20</v>
      </c>
      <c r="AK173" s="9">
        <v>16</v>
      </c>
      <c r="AL173" s="9">
        <v>16</v>
      </c>
      <c r="AM173" s="9">
        <v>40</v>
      </c>
      <c r="AN173" s="9">
        <v>12</v>
      </c>
      <c r="AO173" s="9">
        <v>20</v>
      </c>
      <c r="AP173" s="9">
        <v>37</v>
      </c>
      <c r="AQ173" s="9">
        <v>21</v>
      </c>
      <c r="AR173" s="9">
        <v>20</v>
      </c>
      <c r="AS173" s="9">
        <v>9</v>
      </c>
      <c r="AT173" s="9">
        <v>18</v>
      </c>
      <c r="AU173" s="22"/>
      <c r="AV173" s="22">
        <v>20</v>
      </c>
      <c r="AW173" s="22">
        <v>37</v>
      </c>
      <c r="AX173" s="22">
        <v>54</v>
      </c>
      <c r="AY173" s="22">
        <v>9</v>
      </c>
      <c r="AZ173" s="22">
        <v>26</v>
      </c>
      <c r="BA173" s="22">
        <f t="shared" si="11"/>
        <v>10</v>
      </c>
      <c r="BB173" s="23">
        <f t="shared" si="12"/>
        <v>25.1</v>
      </c>
      <c r="BC173" s="9">
        <f t="shared" si="13"/>
        <v>113</v>
      </c>
    </row>
    <row r="174" spans="1:55" x14ac:dyDescent="0.2">
      <c r="A174" s="9" t="e">
        <f t="shared" si="15"/>
        <v>#REF!</v>
      </c>
      <c r="B174" s="7" t="str">
        <f t="shared" si="10"/>
        <v>f</v>
      </c>
      <c r="C174" s="9" t="s">
        <v>220</v>
      </c>
      <c r="D174" s="9">
        <v>0</v>
      </c>
      <c r="E174" s="9">
        <v>6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1</v>
      </c>
      <c r="N174" s="9">
        <v>0</v>
      </c>
      <c r="O174" s="9">
        <v>0</v>
      </c>
      <c r="P174" s="9">
        <v>1</v>
      </c>
      <c r="Q174" s="9">
        <v>0</v>
      </c>
      <c r="R174" s="9">
        <v>0</v>
      </c>
      <c r="S174" s="9">
        <v>1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22"/>
      <c r="AV174" s="22">
        <v>0</v>
      </c>
      <c r="AW174" s="22">
        <v>0</v>
      </c>
      <c r="AX174" s="22">
        <v>0</v>
      </c>
      <c r="AY174" s="22">
        <v>0</v>
      </c>
      <c r="AZ174" s="22">
        <v>0</v>
      </c>
      <c r="BA174" s="22">
        <f t="shared" si="11"/>
        <v>0</v>
      </c>
      <c r="BB174" s="23">
        <f t="shared" si="12"/>
        <v>0</v>
      </c>
      <c r="BC174" s="9">
        <f t="shared" si="13"/>
        <v>6</v>
      </c>
    </row>
    <row r="175" spans="1:55" x14ac:dyDescent="0.2">
      <c r="A175" s="9" t="e">
        <f t="shared" si="15"/>
        <v>#REF!</v>
      </c>
      <c r="B175" s="7" t="str">
        <f t="shared" si="10"/>
        <v>e</v>
      </c>
      <c r="C175" s="9" t="s">
        <v>219</v>
      </c>
      <c r="D175" s="9">
        <v>1</v>
      </c>
      <c r="E175" s="9">
        <v>3</v>
      </c>
      <c r="F175" s="9">
        <v>0</v>
      </c>
      <c r="G175" s="9">
        <v>4</v>
      </c>
      <c r="H175" s="9">
        <v>2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3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1</v>
      </c>
      <c r="AO175" s="9">
        <v>0</v>
      </c>
      <c r="AP175" s="9">
        <v>1</v>
      </c>
      <c r="AQ175" s="9">
        <v>0</v>
      </c>
      <c r="AR175" s="9">
        <v>0</v>
      </c>
      <c r="AS175" s="9">
        <v>0</v>
      </c>
      <c r="AT175" s="9">
        <v>0</v>
      </c>
      <c r="AU175" s="22"/>
      <c r="AV175" s="22">
        <v>0</v>
      </c>
      <c r="AW175" s="22">
        <v>0</v>
      </c>
      <c r="AX175" s="22">
        <v>0</v>
      </c>
      <c r="AY175" s="22">
        <v>0</v>
      </c>
      <c r="AZ175" s="22">
        <v>0</v>
      </c>
      <c r="BA175" s="22">
        <f t="shared" si="11"/>
        <v>1</v>
      </c>
      <c r="BB175" s="23">
        <f t="shared" si="12"/>
        <v>0.1</v>
      </c>
      <c r="BC175" s="9">
        <f t="shared" si="13"/>
        <v>4</v>
      </c>
    </row>
    <row r="176" spans="1:55" x14ac:dyDescent="0.2">
      <c r="A176" s="9" t="e">
        <f t="shared" si="15"/>
        <v>#REF!</v>
      </c>
      <c r="B176" s="7" t="str">
        <f t="shared" si="10"/>
        <v>a</v>
      </c>
      <c r="C176" s="9" t="s">
        <v>218</v>
      </c>
      <c r="D176" s="9">
        <v>4</v>
      </c>
      <c r="E176" s="9">
        <v>198</v>
      </c>
      <c r="F176" s="9">
        <v>193</v>
      </c>
      <c r="G176" s="9">
        <v>114</v>
      </c>
      <c r="H176" s="9">
        <v>67</v>
      </c>
      <c r="I176" s="9">
        <v>34</v>
      </c>
      <c r="J176" s="9">
        <v>39</v>
      </c>
      <c r="K176" s="9">
        <v>48</v>
      </c>
      <c r="L176" s="9">
        <v>17</v>
      </c>
      <c r="M176" s="9">
        <v>10</v>
      </c>
      <c r="N176" s="9">
        <v>17</v>
      </c>
      <c r="O176" s="9">
        <v>24</v>
      </c>
      <c r="P176" s="9">
        <v>61</v>
      </c>
      <c r="Q176" s="9">
        <v>15</v>
      </c>
      <c r="R176" s="9">
        <v>46</v>
      </c>
      <c r="S176" s="9">
        <v>17</v>
      </c>
      <c r="T176" s="9">
        <v>3</v>
      </c>
      <c r="U176" s="9">
        <v>8</v>
      </c>
      <c r="V176" s="9">
        <v>8</v>
      </c>
      <c r="W176" s="9">
        <v>37</v>
      </c>
      <c r="X176" s="9">
        <v>0</v>
      </c>
      <c r="Y176" s="9">
        <v>40</v>
      </c>
      <c r="Z176" s="9">
        <v>16</v>
      </c>
      <c r="AA176" s="9">
        <v>5</v>
      </c>
      <c r="AB176" s="9">
        <v>0</v>
      </c>
      <c r="AC176" s="9">
        <v>45</v>
      </c>
      <c r="AD176" s="9">
        <v>1</v>
      </c>
      <c r="AE176" s="9">
        <v>30</v>
      </c>
      <c r="AF176" s="9">
        <v>100</v>
      </c>
      <c r="AG176" s="9">
        <v>29</v>
      </c>
      <c r="AH176" s="9">
        <v>14</v>
      </c>
      <c r="AI176" s="9">
        <v>9</v>
      </c>
      <c r="AJ176" s="9">
        <v>8</v>
      </c>
      <c r="AK176" s="9">
        <v>5</v>
      </c>
      <c r="AL176" s="9">
        <v>0</v>
      </c>
      <c r="AM176" s="9">
        <v>3</v>
      </c>
      <c r="AN176" s="9">
        <v>106</v>
      </c>
      <c r="AO176" s="9">
        <v>59</v>
      </c>
      <c r="AP176" s="9">
        <v>97</v>
      </c>
      <c r="AQ176" s="9">
        <v>11</v>
      </c>
      <c r="AR176" s="9">
        <v>7</v>
      </c>
      <c r="AS176" s="9">
        <v>1</v>
      </c>
      <c r="AT176" s="9">
        <v>3</v>
      </c>
      <c r="AU176" s="22"/>
      <c r="AV176" s="22">
        <v>49</v>
      </c>
      <c r="AW176" s="22">
        <v>40</v>
      </c>
      <c r="AX176" s="22">
        <v>6</v>
      </c>
      <c r="AY176" s="22">
        <v>6</v>
      </c>
      <c r="AZ176" s="22">
        <v>17</v>
      </c>
      <c r="BA176" s="22">
        <f t="shared" si="11"/>
        <v>10</v>
      </c>
      <c r="BB176" s="23">
        <f t="shared" si="12"/>
        <v>23.7</v>
      </c>
      <c r="BC176" s="9">
        <f t="shared" si="13"/>
        <v>198</v>
      </c>
    </row>
    <row r="177" spans="1:55" x14ac:dyDescent="0.2">
      <c r="A177" s="9" t="e">
        <f t="shared" si="15"/>
        <v>#REF!</v>
      </c>
      <c r="B177" s="7" t="str">
        <f t="shared" si="10"/>
        <v>f</v>
      </c>
      <c r="C177" s="9" t="s">
        <v>213</v>
      </c>
      <c r="D177" s="9">
        <v>0</v>
      </c>
      <c r="E177" s="9">
        <v>0</v>
      </c>
      <c r="F177" s="9">
        <v>0</v>
      </c>
      <c r="G177" s="9">
        <v>0</v>
      </c>
      <c r="H177" s="9">
        <v>1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1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22"/>
      <c r="AV177" s="22">
        <v>0</v>
      </c>
      <c r="AW177" s="22">
        <v>0</v>
      </c>
      <c r="AX177" s="22">
        <v>0</v>
      </c>
      <c r="AY177" s="22">
        <v>0</v>
      </c>
      <c r="AZ177" s="22">
        <v>0</v>
      </c>
      <c r="BA177" s="22">
        <f t="shared" si="11"/>
        <v>0</v>
      </c>
      <c r="BB177" s="23">
        <f t="shared" si="12"/>
        <v>0</v>
      </c>
      <c r="BC177" s="9">
        <f t="shared" si="13"/>
        <v>1</v>
      </c>
    </row>
    <row r="178" spans="1:55" x14ac:dyDescent="0.2">
      <c r="A178" s="9" t="e">
        <f t="shared" si="15"/>
        <v>#REF!</v>
      </c>
      <c r="B178" s="7" t="str">
        <f t="shared" si="10"/>
        <v>a</v>
      </c>
      <c r="C178" s="9" t="s">
        <v>214</v>
      </c>
      <c r="D178" s="9">
        <v>7</v>
      </c>
      <c r="E178" s="9">
        <v>16</v>
      </c>
      <c r="F178" s="9">
        <v>13</v>
      </c>
      <c r="G178" s="9">
        <v>37</v>
      </c>
      <c r="H178" s="9">
        <v>88</v>
      </c>
      <c r="I178" s="9">
        <v>6</v>
      </c>
      <c r="J178" s="9">
        <v>3</v>
      </c>
      <c r="K178" s="9">
        <v>3</v>
      </c>
      <c r="L178" s="9">
        <v>1</v>
      </c>
      <c r="M178" s="9">
        <v>3</v>
      </c>
      <c r="N178" s="9">
        <v>2</v>
      </c>
      <c r="O178" s="9">
        <v>6</v>
      </c>
      <c r="P178" s="9">
        <v>0</v>
      </c>
      <c r="Q178" s="9">
        <v>4</v>
      </c>
      <c r="R178" s="9">
        <v>6</v>
      </c>
      <c r="S178" s="9">
        <v>4</v>
      </c>
      <c r="T178" s="9">
        <v>4</v>
      </c>
      <c r="U178" s="9">
        <v>6</v>
      </c>
      <c r="V178" s="9">
        <v>0</v>
      </c>
      <c r="W178" s="9">
        <v>3</v>
      </c>
      <c r="X178" s="9">
        <v>0</v>
      </c>
      <c r="Y178" s="9">
        <v>2</v>
      </c>
      <c r="Z178" s="9">
        <v>0</v>
      </c>
      <c r="AA178" s="9">
        <v>4</v>
      </c>
      <c r="AB178" s="9">
        <v>3</v>
      </c>
      <c r="AC178" s="9">
        <v>5</v>
      </c>
      <c r="AD178" s="9">
        <v>1</v>
      </c>
      <c r="AE178" s="9">
        <v>15</v>
      </c>
      <c r="AF178" s="9">
        <v>1</v>
      </c>
      <c r="AG178" s="9">
        <v>2</v>
      </c>
      <c r="AH178" s="9">
        <v>5</v>
      </c>
      <c r="AI178" s="9">
        <v>3</v>
      </c>
      <c r="AJ178" s="9">
        <v>3</v>
      </c>
      <c r="AK178" s="9">
        <v>1</v>
      </c>
      <c r="AL178" s="9">
        <v>10</v>
      </c>
      <c r="AM178" s="9">
        <v>1</v>
      </c>
      <c r="AN178" s="9">
        <v>4</v>
      </c>
      <c r="AO178" s="9">
        <v>4</v>
      </c>
      <c r="AP178" s="9">
        <v>7</v>
      </c>
      <c r="AQ178" s="9">
        <v>0</v>
      </c>
      <c r="AR178" s="9">
        <v>2</v>
      </c>
      <c r="AS178" s="9">
        <v>8</v>
      </c>
      <c r="AT178" s="9">
        <v>3</v>
      </c>
      <c r="AU178" s="22"/>
      <c r="AV178" s="22">
        <v>1</v>
      </c>
      <c r="AW178" s="22">
        <v>12</v>
      </c>
      <c r="AX178" s="22">
        <v>1</v>
      </c>
      <c r="AY178" s="22">
        <v>2</v>
      </c>
      <c r="AZ178" s="22">
        <v>4</v>
      </c>
      <c r="BA178" s="22">
        <f t="shared" si="11"/>
        <v>9</v>
      </c>
      <c r="BB178" s="23">
        <f t="shared" si="12"/>
        <v>4</v>
      </c>
      <c r="BC178" s="9">
        <f t="shared" si="13"/>
        <v>88</v>
      </c>
    </row>
    <row r="179" spans="1:55" x14ac:dyDescent="0.2">
      <c r="A179" s="9" t="e">
        <f t="shared" si="15"/>
        <v>#REF!</v>
      </c>
      <c r="B179" s="7" t="str">
        <f t="shared" si="10"/>
        <v>a</v>
      </c>
      <c r="C179" s="9" t="s">
        <v>216</v>
      </c>
      <c r="D179" s="9">
        <v>0</v>
      </c>
      <c r="E179" s="9">
        <v>30</v>
      </c>
      <c r="F179" s="9">
        <v>0</v>
      </c>
      <c r="G179" s="9">
        <v>8</v>
      </c>
      <c r="H179" s="9">
        <v>4</v>
      </c>
      <c r="I179" s="9">
        <v>0</v>
      </c>
      <c r="J179" s="9">
        <v>3</v>
      </c>
      <c r="K179" s="9">
        <v>3</v>
      </c>
      <c r="L179" s="9">
        <v>4</v>
      </c>
      <c r="M179" s="9">
        <v>0</v>
      </c>
      <c r="N179" s="9">
        <v>4</v>
      </c>
      <c r="O179" s="9">
        <v>4</v>
      </c>
      <c r="P179" s="9">
        <v>2</v>
      </c>
      <c r="Q179" s="9">
        <v>0</v>
      </c>
      <c r="R179" s="9">
        <v>1</v>
      </c>
      <c r="S179" s="9">
        <v>4</v>
      </c>
      <c r="T179" s="9">
        <v>1</v>
      </c>
      <c r="U179" s="9">
        <v>2</v>
      </c>
      <c r="V179" s="9">
        <v>2</v>
      </c>
      <c r="W179" s="9">
        <v>7</v>
      </c>
      <c r="X179" s="9">
        <v>1</v>
      </c>
      <c r="Y179" s="9">
        <v>3</v>
      </c>
      <c r="Z179" s="9">
        <v>6</v>
      </c>
      <c r="AA179" s="9">
        <v>1</v>
      </c>
      <c r="AB179" s="9">
        <v>3</v>
      </c>
      <c r="AC179" s="9">
        <v>6</v>
      </c>
      <c r="AD179" s="9">
        <v>1</v>
      </c>
      <c r="AE179" s="9">
        <v>9</v>
      </c>
      <c r="AF179" s="9">
        <v>15</v>
      </c>
      <c r="AG179" s="9">
        <v>15</v>
      </c>
      <c r="AH179" s="9">
        <v>2</v>
      </c>
      <c r="AI179" s="9">
        <v>1</v>
      </c>
      <c r="AJ179" s="9">
        <v>4</v>
      </c>
      <c r="AK179" s="9">
        <v>4</v>
      </c>
      <c r="AL179" s="9">
        <v>4</v>
      </c>
      <c r="AM179" s="9">
        <v>2</v>
      </c>
      <c r="AN179" s="9">
        <v>4</v>
      </c>
      <c r="AO179" s="9">
        <v>4</v>
      </c>
      <c r="AP179" s="9">
        <v>3</v>
      </c>
      <c r="AQ179" s="9">
        <v>6</v>
      </c>
      <c r="AR179" s="9">
        <v>1</v>
      </c>
      <c r="AS179" s="9">
        <v>4</v>
      </c>
      <c r="AT179" s="9">
        <v>6</v>
      </c>
      <c r="AU179" s="22"/>
      <c r="AV179" s="22">
        <v>6</v>
      </c>
      <c r="AW179" s="22">
        <v>10</v>
      </c>
      <c r="AX179" s="22">
        <v>4</v>
      </c>
      <c r="AY179" s="22">
        <v>8</v>
      </c>
      <c r="AZ179" s="22">
        <v>7</v>
      </c>
      <c r="BA179" s="22">
        <f t="shared" si="11"/>
        <v>10</v>
      </c>
      <c r="BB179" s="23">
        <f t="shared" si="12"/>
        <v>5.5</v>
      </c>
      <c r="BC179" s="9">
        <f t="shared" si="13"/>
        <v>30</v>
      </c>
    </row>
    <row r="180" spans="1:55" x14ac:dyDescent="0.2">
      <c r="A180" s="9" t="e">
        <f t="shared" si="15"/>
        <v>#REF!</v>
      </c>
      <c r="B180" s="7" t="str">
        <f t="shared" si="10"/>
        <v>b</v>
      </c>
      <c r="C180" s="9" t="s">
        <v>217</v>
      </c>
      <c r="D180" s="9">
        <v>9</v>
      </c>
      <c r="E180" s="9">
        <v>4</v>
      </c>
      <c r="F180" s="9">
        <v>10</v>
      </c>
      <c r="G180" s="9">
        <v>86</v>
      </c>
      <c r="H180" s="9">
        <v>61</v>
      </c>
      <c r="I180" s="9">
        <v>7</v>
      </c>
      <c r="J180" s="9">
        <v>4</v>
      </c>
      <c r="K180" s="9">
        <v>4</v>
      </c>
      <c r="L180" s="9">
        <v>6</v>
      </c>
      <c r="M180" s="9">
        <v>2</v>
      </c>
      <c r="N180" s="9">
        <v>3</v>
      </c>
      <c r="O180" s="9">
        <v>13</v>
      </c>
      <c r="P180" s="9">
        <v>0</v>
      </c>
      <c r="Q180" s="9">
        <v>1</v>
      </c>
      <c r="R180" s="9">
        <v>7</v>
      </c>
      <c r="S180" s="9">
        <v>6</v>
      </c>
      <c r="T180" s="9">
        <v>0</v>
      </c>
      <c r="U180" s="9">
        <v>2</v>
      </c>
      <c r="V180" s="9">
        <v>1</v>
      </c>
      <c r="W180" s="9">
        <v>0</v>
      </c>
      <c r="X180" s="9">
        <v>0</v>
      </c>
      <c r="Y180" s="9">
        <v>0</v>
      </c>
      <c r="Z180" s="9">
        <v>2</v>
      </c>
      <c r="AA180" s="9">
        <v>1</v>
      </c>
      <c r="AB180" s="9">
        <v>0</v>
      </c>
      <c r="AC180" s="9">
        <v>4</v>
      </c>
      <c r="AD180" s="9">
        <v>0</v>
      </c>
      <c r="AE180" s="9">
        <v>2</v>
      </c>
      <c r="AF180" s="9">
        <v>2</v>
      </c>
      <c r="AG180" s="9">
        <v>0</v>
      </c>
      <c r="AH180" s="9">
        <v>0</v>
      </c>
      <c r="AI180" s="9">
        <v>0</v>
      </c>
      <c r="AJ180" s="9">
        <v>1</v>
      </c>
      <c r="AK180" s="9">
        <v>1</v>
      </c>
      <c r="AL180" s="9">
        <v>1</v>
      </c>
      <c r="AM180" s="9">
        <v>0</v>
      </c>
      <c r="AN180" s="9">
        <v>0</v>
      </c>
      <c r="AO180" s="9">
        <v>1</v>
      </c>
      <c r="AP180" s="9">
        <v>6</v>
      </c>
      <c r="AQ180" s="9">
        <v>6</v>
      </c>
      <c r="AR180" s="9">
        <v>0</v>
      </c>
      <c r="AS180" s="9">
        <v>1</v>
      </c>
      <c r="AT180" s="9">
        <v>0</v>
      </c>
      <c r="AU180" s="22"/>
      <c r="AV180" s="22">
        <v>0</v>
      </c>
      <c r="AW180" s="22">
        <v>4</v>
      </c>
      <c r="AX180" s="22">
        <v>3</v>
      </c>
      <c r="AY180" s="22">
        <v>2</v>
      </c>
      <c r="AZ180" s="22">
        <v>10</v>
      </c>
      <c r="BA180" s="22">
        <f t="shared" si="11"/>
        <v>7</v>
      </c>
      <c r="BB180" s="23">
        <f t="shared" si="12"/>
        <v>3.2</v>
      </c>
      <c r="BC180" s="9">
        <f t="shared" si="13"/>
        <v>86</v>
      </c>
    </row>
    <row r="181" spans="1:55" x14ac:dyDescent="0.2">
      <c r="A181" s="9" t="e">
        <f t="shared" si="15"/>
        <v>#REF!</v>
      </c>
      <c r="B181" s="7" t="str">
        <f t="shared" si="10"/>
        <v>a</v>
      </c>
      <c r="C181" s="9" t="s">
        <v>209</v>
      </c>
      <c r="D181" s="9">
        <v>43</v>
      </c>
      <c r="E181" s="9">
        <v>67</v>
      </c>
      <c r="F181" s="9">
        <v>111</v>
      </c>
      <c r="G181" s="9">
        <v>108</v>
      </c>
      <c r="H181" s="9">
        <v>81</v>
      </c>
      <c r="I181" s="9">
        <v>137</v>
      </c>
      <c r="J181" s="9">
        <v>130</v>
      </c>
      <c r="K181" s="9">
        <v>152</v>
      </c>
      <c r="L181" s="9">
        <v>61</v>
      </c>
      <c r="M181" s="9">
        <v>62</v>
      </c>
      <c r="N181" s="9">
        <v>68</v>
      </c>
      <c r="O181" s="9">
        <v>66</v>
      </c>
      <c r="P181" s="9">
        <v>92</v>
      </c>
      <c r="Q181" s="9">
        <v>130</v>
      </c>
      <c r="R181" s="9">
        <v>111</v>
      </c>
      <c r="S181" s="9">
        <v>113</v>
      </c>
      <c r="T181" s="9">
        <v>107</v>
      </c>
      <c r="U181" s="9">
        <v>113</v>
      </c>
      <c r="V181" s="9">
        <v>101</v>
      </c>
      <c r="W181" s="9">
        <v>106</v>
      </c>
      <c r="X181" s="9">
        <v>97</v>
      </c>
      <c r="Y181" s="9">
        <v>115</v>
      </c>
      <c r="Z181" s="9">
        <v>116</v>
      </c>
      <c r="AA181" s="9">
        <v>132</v>
      </c>
      <c r="AB181" s="9">
        <v>149</v>
      </c>
      <c r="AC181" s="9">
        <v>198</v>
      </c>
      <c r="AD181" s="9">
        <v>158</v>
      </c>
      <c r="AE181" s="9">
        <v>153</v>
      </c>
      <c r="AF181" s="9">
        <v>125</v>
      </c>
      <c r="AG181" s="9">
        <v>120</v>
      </c>
      <c r="AH181" s="9">
        <v>83</v>
      </c>
      <c r="AI181" s="9">
        <v>103</v>
      </c>
      <c r="AJ181" s="9">
        <v>103</v>
      </c>
      <c r="AK181" s="9">
        <v>138</v>
      </c>
      <c r="AL181" s="9">
        <v>101</v>
      </c>
      <c r="AM181" s="9">
        <v>130</v>
      </c>
      <c r="AN181" s="9">
        <v>92</v>
      </c>
      <c r="AO181" s="9">
        <v>119</v>
      </c>
      <c r="AP181" s="9">
        <v>149</v>
      </c>
      <c r="AQ181" s="9">
        <v>127</v>
      </c>
      <c r="AR181" s="9">
        <v>131</v>
      </c>
      <c r="AS181" s="9">
        <v>102</v>
      </c>
      <c r="AT181" s="9">
        <v>107</v>
      </c>
      <c r="AU181" s="22"/>
      <c r="AV181" s="22">
        <v>121</v>
      </c>
      <c r="AW181" s="22">
        <v>169</v>
      </c>
      <c r="AX181" s="22">
        <v>127</v>
      </c>
      <c r="AY181" s="22">
        <v>89</v>
      </c>
      <c r="AZ181" s="22">
        <v>164</v>
      </c>
      <c r="BA181" s="22">
        <f t="shared" si="11"/>
        <v>10</v>
      </c>
      <c r="BB181" s="23">
        <f t="shared" si="12"/>
        <v>128.6</v>
      </c>
      <c r="BC181" s="9">
        <f t="shared" si="13"/>
        <v>198</v>
      </c>
    </row>
    <row r="182" spans="1:55" x14ac:dyDescent="0.2">
      <c r="A182" s="9" t="e">
        <f t="shared" si="15"/>
        <v>#REF!</v>
      </c>
      <c r="B182" s="7" t="str">
        <f t="shared" si="10"/>
        <v>a</v>
      </c>
      <c r="C182" s="9" t="s">
        <v>208</v>
      </c>
      <c r="D182" s="9">
        <v>75</v>
      </c>
      <c r="E182" s="9">
        <v>53</v>
      </c>
      <c r="F182" s="9">
        <v>58</v>
      </c>
      <c r="G182" s="9">
        <v>93</v>
      </c>
      <c r="H182" s="9">
        <v>130</v>
      </c>
      <c r="I182" s="9">
        <v>164</v>
      </c>
      <c r="J182" s="9">
        <v>122</v>
      </c>
      <c r="K182" s="9">
        <v>133</v>
      </c>
      <c r="L182" s="9">
        <v>64</v>
      </c>
      <c r="M182" s="9">
        <v>71</v>
      </c>
      <c r="N182" s="9">
        <v>97</v>
      </c>
      <c r="O182" s="9">
        <v>83</v>
      </c>
      <c r="P182" s="9">
        <v>87</v>
      </c>
      <c r="Q182" s="9">
        <v>121</v>
      </c>
      <c r="R182" s="9">
        <v>70</v>
      </c>
      <c r="S182" s="9">
        <v>78</v>
      </c>
      <c r="T182" s="9">
        <v>76</v>
      </c>
      <c r="U182" s="9">
        <v>63</v>
      </c>
      <c r="V182" s="9">
        <v>67</v>
      </c>
      <c r="W182" s="9">
        <v>68</v>
      </c>
      <c r="X182" s="9">
        <v>51</v>
      </c>
      <c r="Y182" s="9">
        <v>82</v>
      </c>
      <c r="Z182" s="9">
        <v>72</v>
      </c>
      <c r="AA182" s="9">
        <v>98</v>
      </c>
      <c r="AB182" s="9">
        <v>65</v>
      </c>
      <c r="AC182" s="9">
        <v>75</v>
      </c>
      <c r="AD182" s="9">
        <v>91</v>
      </c>
      <c r="AE182" s="9">
        <v>47</v>
      </c>
      <c r="AF182" s="9">
        <v>37</v>
      </c>
      <c r="AG182" s="9">
        <v>30</v>
      </c>
      <c r="AH182" s="9">
        <v>32</v>
      </c>
      <c r="AI182" s="9">
        <v>60</v>
      </c>
      <c r="AJ182" s="9">
        <v>53</v>
      </c>
      <c r="AK182" s="9">
        <v>46</v>
      </c>
      <c r="AL182" s="9">
        <v>50</v>
      </c>
      <c r="AM182" s="9">
        <v>49</v>
      </c>
      <c r="AN182" s="9">
        <v>32</v>
      </c>
      <c r="AO182" s="9">
        <v>39</v>
      </c>
      <c r="AP182" s="9">
        <v>65</v>
      </c>
      <c r="AQ182" s="9">
        <v>36</v>
      </c>
      <c r="AR182" s="9">
        <v>60</v>
      </c>
      <c r="AS182" s="9">
        <v>71</v>
      </c>
      <c r="AT182" s="9">
        <v>91</v>
      </c>
      <c r="AU182" s="22"/>
      <c r="AV182" s="22">
        <v>49</v>
      </c>
      <c r="AW182" s="22">
        <v>89</v>
      </c>
      <c r="AX182" s="22">
        <v>82</v>
      </c>
      <c r="AY182" s="22">
        <v>54</v>
      </c>
      <c r="AZ182" s="22">
        <v>118</v>
      </c>
      <c r="BA182" s="22">
        <f t="shared" si="11"/>
        <v>10</v>
      </c>
      <c r="BB182" s="23">
        <f t="shared" si="12"/>
        <v>71.5</v>
      </c>
      <c r="BC182" s="9">
        <f t="shared" si="13"/>
        <v>164</v>
      </c>
    </row>
    <row r="183" spans="1:55" x14ac:dyDescent="0.2">
      <c r="A183" s="9" t="e">
        <f t="shared" si="15"/>
        <v>#REF!</v>
      </c>
      <c r="B183" s="7" t="str">
        <f t="shared" si="10"/>
        <v>c</v>
      </c>
      <c r="C183" s="9" t="s">
        <v>228</v>
      </c>
      <c r="D183" s="9">
        <v>0</v>
      </c>
      <c r="E183" s="9">
        <v>11</v>
      </c>
      <c r="F183" s="9">
        <v>4</v>
      </c>
      <c r="G183" s="9">
        <v>251</v>
      </c>
      <c r="H183" s="9">
        <v>119</v>
      </c>
      <c r="I183" s="9">
        <v>11</v>
      </c>
      <c r="J183" s="9">
        <v>60</v>
      </c>
      <c r="K183" s="9">
        <v>65</v>
      </c>
      <c r="L183" s="9">
        <v>3</v>
      </c>
      <c r="M183" s="9">
        <v>68</v>
      </c>
      <c r="N183" s="9">
        <v>35</v>
      </c>
      <c r="O183" s="9">
        <v>128</v>
      </c>
      <c r="P183" s="9">
        <v>15</v>
      </c>
      <c r="Q183" s="9">
        <v>176</v>
      </c>
      <c r="R183" s="9">
        <v>6</v>
      </c>
      <c r="S183" s="9">
        <v>13</v>
      </c>
      <c r="T183" s="9">
        <v>8</v>
      </c>
      <c r="U183" s="9">
        <v>0</v>
      </c>
      <c r="V183" s="9">
        <v>54</v>
      </c>
      <c r="W183" s="9">
        <v>20</v>
      </c>
      <c r="X183" s="9">
        <v>86</v>
      </c>
      <c r="Y183" s="9">
        <v>1</v>
      </c>
      <c r="Z183" s="9">
        <v>14</v>
      </c>
      <c r="AA183" s="9">
        <v>86</v>
      </c>
      <c r="AB183" s="9">
        <v>12</v>
      </c>
      <c r="AC183" s="9">
        <v>155</v>
      </c>
      <c r="AD183" s="9">
        <v>0</v>
      </c>
      <c r="AE183" s="9">
        <v>49</v>
      </c>
      <c r="AF183" s="9">
        <v>32</v>
      </c>
      <c r="AG183" s="9">
        <v>104</v>
      </c>
      <c r="AH183" s="9">
        <v>5</v>
      </c>
      <c r="AI183" s="9">
        <v>18</v>
      </c>
      <c r="AJ183" s="9">
        <v>6</v>
      </c>
      <c r="AK183" s="9">
        <v>20</v>
      </c>
      <c r="AL183" s="9">
        <v>51</v>
      </c>
      <c r="AM183" s="9">
        <v>78</v>
      </c>
      <c r="AN183" s="9">
        <v>20</v>
      </c>
      <c r="AO183" s="9">
        <v>6</v>
      </c>
      <c r="AP183" s="9">
        <v>6</v>
      </c>
      <c r="AQ183" s="9">
        <v>64</v>
      </c>
      <c r="AR183" s="9">
        <v>55</v>
      </c>
      <c r="AS183" s="9">
        <v>0</v>
      </c>
      <c r="AT183" s="9">
        <v>0</v>
      </c>
      <c r="AU183" s="22"/>
      <c r="AV183" s="22">
        <v>0</v>
      </c>
      <c r="AW183" s="22">
        <v>1</v>
      </c>
      <c r="AX183" s="22">
        <v>9</v>
      </c>
      <c r="AY183" s="22">
        <v>29</v>
      </c>
      <c r="AZ183" s="22">
        <v>0</v>
      </c>
      <c r="BA183" s="22">
        <f t="shared" si="11"/>
        <v>6</v>
      </c>
      <c r="BB183" s="23">
        <f t="shared" si="12"/>
        <v>16.399999999999999</v>
      </c>
      <c r="BC183" s="9">
        <f t="shared" si="13"/>
        <v>251</v>
      </c>
    </row>
    <row r="184" spans="1:55" x14ac:dyDescent="0.2">
      <c r="A184" s="9" t="e">
        <f t="shared" si="15"/>
        <v>#REF!</v>
      </c>
      <c r="B184" s="7" t="str">
        <f t="shared" si="10"/>
        <v>a</v>
      </c>
      <c r="C184" s="9" t="s">
        <v>230</v>
      </c>
      <c r="D184" s="9">
        <v>58</v>
      </c>
      <c r="E184" s="9">
        <v>114</v>
      </c>
      <c r="F184" s="9">
        <v>92</v>
      </c>
      <c r="G184" s="9">
        <v>136</v>
      </c>
      <c r="H184" s="9">
        <v>130</v>
      </c>
      <c r="I184" s="9">
        <v>133</v>
      </c>
      <c r="J184" s="9">
        <v>105</v>
      </c>
      <c r="K184" s="9">
        <v>116</v>
      </c>
      <c r="L184" s="9">
        <v>65</v>
      </c>
      <c r="M184" s="9">
        <v>122</v>
      </c>
      <c r="N184" s="9">
        <v>52</v>
      </c>
      <c r="O184" s="9">
        <v>91</v>
      </c>
      <c r="P184" s="9">
        <v>91</v>
      </c>
      <c r="Q184" s="9">
        <v>131</v>
      </c>
      <c r="R184" s="9">
        <v>91</v>
      </c>
      <c r="S184" s="9">
        <v>83</v>
      </c>
      <c r="T184" s="9">
        <v>103</v>
      </c>
      <c r="U184" s="9">
        <v>83</v>
      </c>
      <c r="V184" s="9">
        <v>100</v>
      </c>
      <c r="W184" s="9">
        <v>65</v>
      </c>
      <c r="X184" s="9">
        <v>42</v>
      </c>
      <c r="Y184" s="9">
        <v>66</v>
      </c>
      <c r="Z184" s="9">
        <v>84</v>
      </c>
      <c r="AA184" s="9">
        <v>47</v>
      </c>
      <c r="AB184" s="9">
        <v>50</v>
      </c>
      <c r="AC184" s="9">
        <v>55</v>
      </c>
      <c r="AD184" s="9">
        <v>38</v>
      </c>
      <c r="AE184" s="9">
        <v>42</v>
      </c>
      <c r="AF184" s="9">
        <v>36</v>
      </c>
      <c r="AG184" s="9">
        <v>18</v>
      </c>
      <c r="AH184" s="9">
        <v>10</v>
      </c>
      <c r="AI184" s="9">
        <v>14</v>
      </c>
      <c r="AJ184" s="9">
        <v>37</v>
      </c>
      <c r="AK184" s="9">
        <v>33</v>
      </c>
      <c r="AL184" s="9">
        <v>35</v>
      </c>
      <c r="AM184" s="9">
        <v>34</v>
      </c>
      <c r="AN184" s="9">
        <v>14</v>
      </c>
      <c r="AO184" s="9">
        <v>14</v>
      </c>
      <c r="AP184" s="9">
        <v>26</v>
      </c>
      <c r="AQ184" s="9">
        <v>20</v>
      </c>
      <c r="AR184" s="9">
        <v>23</v>
      </c>
      <c r="AS184" s="9">
        <v>18</v>
      </c>
      <c r="AT184" s="9">
        <v>43</v>
      </c>
      <c r="AU184" s="22"/>
      <c r="AV184" s="22">
        <v>19</v>
      </c>
      <c r="AW184" s="22">
        <v>30</v>
      </c>
      <c r="AX184" s="22">
        <v>39</v>
      </c>
      <c r="AY184" s="22">
        <v>26</v>
      </c>
      <c r="AZ184" s="22">
        <v>39</v>
      </c>
      <c r="BA184" s="22">
        <f t="shared" si="11"/>
        <v>10</v>
      </c>
      <c r="BB184" s="23">
        <f t="shared" si="12"/>
        <v>28.3</v>
      </c>
      <c r="BC184" s="9">
        <f t="shared" si="13"/>
        <v>136</v>
      </c>
    </row>
    <row r="185" spans="1:55" x14ac:dyDescent="0.2">
      <c r="A185" s="9" t="e">
        <f t="shared" si="15"/>
        <v>#REF!</v>
      </c>
      <c r="B185" s="7" t="str">
        <f t="shared" si="10"/>
        <v>a</v>
      </c>
      <c r="C185" s="9" t="s">
        <v>234</v>
      </c>
      <c r="D185" s="9">
        <v>7</v>
      </c>
      <c r="E185" s="9">
        <v>11</v>
      </c>
      <c r="F185" s="9">
        <v>8</v>
      </c>
      <c r="G185" s="9">
        <v>11</v>
      </c>
      <c r="H185" s="9">
        <v>25</v>
      </c>
      <c r="I185" s="9">
        <v>42</v>
      </c>
      <c r="J185" s="9">
        <v>27</v>
      </c>
      <c r="K185" s="9">
        <v>68</v>
      </c>
      <c r="L185" s="9">
        <v>33</v>
      </c>
      <c r="M185" s="9">
        <v>27</v>
      </c>
      <c r="N185" s="9">
        <v>20</v>
      </c>
      <c r="O185" s="9">
        <v>29</v>
      </c>
      <c r="P185" s="9">
        <v>22</v>
      </c>
      <c r="Q185" s="9">
        <v>49</v>
      </c>
      <c r="R185" s="9">
        <v>46</v>
      </c>
      <c r="S185" s="9">
        <v>40</v>
      </c>
      <c r="T185" s="9">
        <v>31</v>
      </c>
      <c r="U185" s="9">
        <v>42</v>
      </c>
      <c r="V185" s="9">
        <v>47</v>
      </c>
      <c r="W185" s="9">
        <v>31</v>
      </c>
      <c r="X185" s="9">
        <v>19</v>
      </c>
      <c r="Y185" s="9">
        <v>31</v>
      </c>
      <c r="Z185" s="9">
        <v>46</v>
      </c>
      <c r="AA185" s="9">
        <v>33</v>
      </c>
      <c r="AB185" s="9">
        <v>44</v>
      </c>
      <c r="AC185" s="9">
        <v>55</v>
      </c>
      <c r="AD185" s="9">
        <v>51</v>
      </c>
      <c r="AE185" s="9">
        <v>33</v>
      </c>
      <c r="AF185" s="9">
        <v>44</v>
      </c>
      <c r="AG185" s="9">
        <v>27</v>
      </c>
      <c r="AH185" s="9">
        <v>25</v>
      </c>
      <c r="AI185" s="9">
        <v>34</v>
      </c>
      <c r="AJ185" s="9">
        <v>44</v>
      </c>
      <c r="AK185" s="9">
        <v>32</v>
      </c>
      <c r="AL185" s="9">
        <v>55</v>
      </c>
      <c r="AM185" s="9">
        <v>66</v>
      </c>
      <c r="AN185" s="9">
        <v>28</v>
      </c>
      <c r="AO185" s="9">
        <v>33</v>
      </c>
      <c r="AP185" s="9">
        <v>56</v>
      </c>
      <c r="AQ185" s="9">
        <v>21</v>
      </c>
      <c r="AR185" s="9">
        <v>38</v>
      </c>
      <c r="AS185" s="9">
        <v>53</v>
      </c>
      <c r="AT185" s="9">
        <v>53</v>
      </c>
      <c r="AU185" s="22"/>
      <c r="AV185" s="22">
        <v>42</v>
      </c>
      <c r="AW185" s="22">
        <v>38</v>
      </c>
      <c r="AX185" s="22">
        <v>54</v>
      </c>
      <c r="AY185" s="22">
        <v>25</v>
      </c>
      <c r="AZ185" s="22">
        <v>38</v>
      </c>
      <c r="BA185" s="22">
        <f t="shared" si="11"/>
        <v>10</v>
      </c>
      <c r="BB185" s="23">
        <f t="shared" si="12"/>
        <v>41.8</v>
      </c>
      <c r="BC185" s="9">
        <f t="shared" si="13"/>
        <v>68</v>
      </c>
    </row>
    <row r="186" spans="1:55" x14ac:dyDescent="0.2">
      <c r="A186" s="9" t="e">
        <f t="shared" si="15"/>
        <v>#REF!</v>
      </c>
      <c r="B186" s="7" t="str">
        <f t="shared" si="10"/>
        <v>b</v>
      </c>
      <c r="C186" s="9" t="s">
        <v>235</v>
      </c>
      <c r="D186" s="9">
        <v>3</v>
      </c>
      <c r="E186" s="9">
        <v>5</v>
      </c>
      <c r="F186" s="9">
        <v>0</v>
      </c>
      <c r="G186" s="9">
        <v>2</v>
      </c>
      <c r="H186" s="9">
        <v>2</v>
      </c>
      <c r="I186" s="9">
        <v>4</v>
      </c>
      <c r="J186" s="9">
        <v>2</v>
      </c>
      <c r="K186" s="9">
        <v>4</v>
      </c>
      <c r="L186" s="9">
        <v>2</v>
      </c>
      <c r="M186" s="9">
        <v>3</v>
      </c>
      <c r="N186" s="9">
        <v>2</v>
      </c>
      <c r="O186" s="9">
        <v>4</v>
      </c>
      <c r="P186" s="9">
        <v>9</v>
      </c>
      <c r="Q186" s="9">
        <v>13</v>
      </c>
      <c r="R186" s="9">
        <v>2</v>
      </c>
      <c r="S186" s="9">
        <v>5</v>
      </c>
      <c r="T186" s="9">
        <v>1</v>
      </c>
      <c r="U186" s="9">
        <v>1</v>
      </c>
      <c r="V186" s="9">
        <v>3</v>
      </c>
      <c r="W186" s="9">
        <v>6</v>
      </c>
      <c r="X186" s="9">
        <v>4</v>
      </c>
      <c r="Y186" s="9">
        <v>8</v>
      </c>
      <c r="Z186" s="9">
        <v>4</v>
      </c>
      <c r="AA186" s="9">
        <v>5</v>
      </c>
      <c r="AB186" s="9">
        <v>0</v>
      </c>
      <c r="AC186" s="9">
        <v>0</v>
      </c>
      <c r="AD186" s="9">
        <v>1</v>
      </c>
      <c r="AE186" s="9">
        <v>0</v>
      </c>
      <c r="AF186" s="9">
        <v>6</v>
      </c>
      <c r="AG186" s="9">
        <v>1</v>
      </c>
      <c r="AH186" s="9">
        <v>2</v>
      </c>
      <c r="AI186" s="9">
        <v>1</v>
      </c>
      <c r="AJ186" s="9">
        <v>1</v>
      </c>
      <c r="AK186" s="9">
        <v>2</v>
      </c>
      <c r="AL186" s="9">
        <v>3</v>
      </c>
      <c r="AM186" s="9">
        <v>1</v>
      </c>
      <c r="AN186" s="9">
        <v>0</v>
      </c>
      <c r="AO186" s="9">
        <v>0</v>
      </c>
      <c r="AP186" s="9">
        <v>3</v>
      </c>
      <c r="AQ186" s="9">
        <v>1</v>
      </c>
      <c r="AR186" s="9">
        <v>1</v>
      </c>
      <c r="AS186" s="9">
        <v>0</v>
      </c>
      <c r="AT186" s="9">
        <v>1</v>
      </c>
      <c r="AU186" s="22"/>
      <c r="AV186" s="22">
        <v>1</v>
      </c>
      <c r="AW186" s="22">
        <v>1</v>
      </c>
      <c r="AX186" s="22">
        <v>3</v>
      </c>
      <c r="AY186" s="22">
        <v>0</v>
      </c>
      <c r="AZ186" s="22">
        <v>1</v>
      </c>
      <c r="BA186" s="22">
        <f t="shared" si="11"/>
        <v>8</v>
      </c>
      <c r="BB186" s="23">
        <f t="shared" si="12"/>
        <v>1.2</v>
      </c>
      <c r="BC186" s="9">
        <f t="shared" si="13"/>
        <v>13</v>
      </c>
    </row>
    <row r="187" spans="1:55" x14ac:dyDescent="0.2">
      <c r="A187" s="9" t="e">
        <f t="shared" si="15"/>
        <v>#REF!</v>
      </c>
      <c r="B187" s="7" t="str">
        <f t="shared" si="10"/>
        <v>a</v>
      </c>
      <c r="C187" s="9" t="s">
        <v>229</v>
      </c>
      <c r="D187" s="9">
        <v>57</v>
      </c>
      <c r="E187" s="9">
        <v>149</v>
      </c>
      <c r="F187" s="9">
        <v>119</v>
      </c>
      <c r="G187" s="9">
        <v>274</v>
      </c>
      <c r="H187" s="9">
        <v>229</v>
      </c>
      <c r="I187" s="9">
        <v>233</v>
      </c>
      <c r="J187" s="9">
        <v>250</v>
      </c>
      <c r="K187" s="9">
        <v>160</v>
      </c>
      <c r="L187" s="9">
        <v>116</v>
      </c>
      <c r="M187" s="9">
        <v>143</v>
      </c>
      <c r="N187" s="9">
        <v>83</v>
      </c>
      <c r="O187" s="9">
        <v>148</v>
      </c>
      <c r="P187" s="9">
        <v>120</v>
      </c>
      <c r="Q187" s="9">
        <v>110</v>
      </c>
      <c r="R187" s="9">
        <v>370</v>
      </c>
      <c r="S187" s="9">
        <v>200</v>
      </c>
      <c r="T187" s="9">
        <v>156</v>
      </c>
      <c r="U187" s="9">
        <v>154</v>
      </c>
      <c r="V187" s="9">
        <v>97</v>
      </c>
      <c r="W187" s="9">
        <v>101</v>
      </c>
      <c r="X187" s="9">
        <v>67</v>
      </c>
      <c r="Y187" s="9">
        <v>57</v>
      </c>
      <c r="Z187" s="9">
        <v>87</v>
      </c>
      <c r="AA187" s="9">
        <v>79</v>
      </c>
      <c r="AB187" s="9">
        <v>88</v>
      </c>
      <c r="AC187" s="9">
        <v>131</v>
      </c>
      <c r="AD187" s="9">
        <v>99</v>
      </c>
      <c r="AE187" s="9">
        <v>199</v>
      </c>
      <c r="AF187" s="9">
        <v>137</v>
      </c>
      <c r="AG187" s="9">
        <v>74</v>
      </c>
      <c r="AH187" s="9">
        <v>36</v>
      </c>
      <c r="AI187" s="9">
        <v>49</v>
      </c>
      <c r="AJ187" s="9">
        <v>62</v>
      </c>
      <c r="AK187" s="9">
        <v>32</v>
      </c>
      <c r="AL187" s="9">
        <v>98</v>
      </c>
      <c r="AM187" s="9">
        <v>73</v>
      </c>
      <c r="AN187" s="9">
        <v>39</v>
      </c>
      <c r="AO187" s="9">
        <v>54</v>
      </c>
      <c r="AP187" s="9">
        <v>41</v>
      </c>
      <c r="AQ187" s="9">
        <v>109</v>
      </c>
      <c r="AR187" s="9">
        <v>36</v>
      </c>
      <c r="AS187" s="9">
        <v>30</v>
      </c>
      <c r="AT187" s="9">
        <v>111</v>
      </c>
      <c r="AU187" s="22"/>
      <c r="AV187" s="22">
        <v>56</v>
      </c>
      <c r="AW187" s="22">
        <v>58</v>
      </c>
      <c r="AX187" s="22">
        <v>77</v>
      </c>
      <c r="AY187" s="22">
        <v>31</v>
      </c>
      <c r="AZ187" s="22">
        <v>60</v>
      </c>
      <c r="BA187" s="22">
        <f t="shared" si="11"/>
        <v>10</v>
      </c>
      <c r="BB187" s="23">
        <f t="shared" si="12"/>
        <v>60.9</v>
      </c>
      <c r="BC187" s="9">
        <f t="shared" si="13"/>
        <v>370</v>
      </c>
    </row>
    <row r="188" spans="1:55" x14ac:dyDescent="0.2">
      <c r="A188" s="9" t="e">
        <f t="shared" si="15"/>
        <v>#REF!</v>
      </c>
      <c r="B188" s="7" t="str">
        <f t="shared" si="10"/>
        <v>a</v>
      </c>
      <c r="C188" s="9" t="s">
        <v>233</v>
      </c>
      <c r="D188" s="9">
        <v>15</v>
      </c>
      <c r="E188" s="9">
        <v>44</v>
      </c>
      <c r="F188" s="9">
        <v>75</v>
      </c>
      <c r="G188" s="9">
        <v>47</v>
      </c>
      <c r="H188" s="9">
        <v>49</v>
      </c>
      <c r="I188" s="9">
        <v>79</v>
      </c>
      <c r="J188" s="9">
        <v>70</v>
      </c>
      <c r="K188" s="9">
        <v>74</v>
      </c>
      <c r="L188" s="9">
        <v>67</v>
      </c>
      <c r="M188" s="9">
        <v>100</v>
      </c>
      <c r="N188" s="9">
        <v>52</v>
      </c>
      <c r="O188" s="9">
        <v>134</v>
      </c>
      <c r="P188" s="9">
        <v>159</v>
      </c>
      <c r="Q188" s="9">
        <v>128</v>
      </c>
      <c r="R188" s="9">
        <v>144</v>
      </c>
      <c r="S188" s="9">
        <v>83</v>
      </c>
      <c r="T188" s="9">
        <v>129</v>
      </c>
      <c r="U188" s="9">
        <v>117</v>
      </c>
      <c r="V188" s="9">
        <v>91</v>
      </c>
      <c r="W188" s="9">
        <v>94</v>
      </c>
      <c r="X188" s="9">
        <v>68</v>
      </c>
      <c r="Y188" s="9">
        <v>124</v>
      </c>
      <c r="Z188" s="9">
        <v>107</v>
      </c>
      <c r="AA188" s="9">
        <v>126</v>
      </c>
      <c r="AB188" s="9">
        <v>140</v>
      </c>
      <c r="AC188" s="9">
        <v>187</v>
      </c>
      <c r="AD188" s="9">
        <v>161</v>
      </c>
      <c r="AE188" s="9">
        <v>108</v>
      </c>
      <c r="AF188" s="9">
        <v>113</v>
      </c>
      <c r="AG188" s="9">
        <v>123</v>
      </c>
      <c r="AH188" s="9">
        <v>120</v>
      </c>
      <c r="AI188" s="9">
        <v>112</v>
      </c>
      <c r="AJ188" s="9">
        <v>136</v>
      </c>
      <c r="AK188" s="9">
        <v>133</v>
      </c>
      <c r="AL188" s="9">
        <v>97</v>
      </c>
      <c r="AM188" s="9">
        <v>199</v>
      </c>
      <c r="AN188" s="9">
        <v>194</v>
      </c>
      <c r="AO188" s="9">
        <v>108</v>
      </c>
      <c r="AP188" s="9">
        <v>109</v>
      </c>
      <c r="AQ188" s="9">
        <v>84</v>
      </c>
      <c r="AR188" s="9">
        <v>121</v>
      </c>
      <c r="AS188" s="9">
        <v>130</v>
      </c>
      <c r="AT188" s="9">
        <v>193</v>
      </c>
      <c r="AU188" s="22"/>
      <c r="AV188" s="22">
        <v>159</v>
      </c>
      <c r="AW188" s="22">
        <v>118</v>
      </c>
      <c r="AX188" s="22">
        <v>154</v>
      </c>
      <c r="AY188" s="22">
        <v>106</v>
      </c>
      <c r="AZ188" s="22">
        <v>229</v>
      </c>
      <c r="BA188" s="22">
        <f t="shared" si="11"/>
        <v>10</v>
      </c>
      <c r="BB188" s="23">
        <f t="shared" si="12"/>
        <v>140.30000000000001</v>
      </c>
      <c r="BC188" s="9">
        <f t="shared" si="13"/>
        <v>229</v>
      </c>
    </row>
    <row r="189" spans="1:55" x14ac:dyDescent="0.2">
      <c r="A189" s="9" t="e">
        <f t="shared" si="15"/>
        <v>#REF!</v>
      </c>
      <c r="B189" s="7" t="str">
        <f t="shared" si="10"/>
        <v>f</v>
      </c>
      <c r="C189" s="9" t="s">
        <v>231</v>
      </c>
      <c r="D189" s="9">
        <v>1</v>
      </c>
      <c r="E189" s="9">
        <v>0</v>
      </c>
      <c r="F189" s="9">
        <v>0</v>
      </c>
      <c r="G189" s="9">
        <v>0</v>
      </c>
      <c r="H189" s="9">
        <v>3</v>
      </c>
      <c r="I189" s="9">
        <v>0</v>
      </c>
      <c r="J189" s="9">
        <v>0</v>
      </c>
      <c r="K189" s="9">
        <v>0</v>
      </c>
      <c r="L189" s="9">
        <v>7</v>
      </c>
      <c r="M189" s="9">
        <v>7</v>
      </c>
      <c r="N189" s="9">
        <v>0</v>
      </c>
      <c r="O189" s="9">
        <v>3</v>
      </c>
      <c r="P189" s="9">
        <v>71</v>
      </c>
      <c r="Q189" s="9">
        <v>0</v>
      </c>
      <c r="R189" s="9">
        <v>0</v>
      </c>
      <c r="S189" s="9">
        <v>0</v>
      </c>
      <c r="T189" s="9">
        <v>15</v>
      </c>
      <c r="U189" s="9">
        <v>6</v>
      </c>
      <c r="V189" s="9">
        <v>0</v>
      </c>
      <c r="W189" s="9">
        <v>3</v>
      </c>
      <c r="X189" s="9">
        <v>0</v>
      </c>
      <c r="Y189" s="9">
        <v>1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22"/>
      <c r="AV189" s="22">
        <v>0</v>
      </c>
      <c r="AW189" s="22">
        <v>0</v>
      </c>
      <c r="AX189" s="22">
        <v>0</v>
      </c>
      <c r="AY189" s="22">
        <v>0</v>
      </c>
      <c r="AZ189" s="22">
        <v>0</v>
      </c>
      <c r="BA189" s="22">
        <f t="shared" si="11"/>
        <v>0</v>
      </c>
      <c r="BB189" s="23">
        <f t="shared" si="12"/>
        <v>0</v>
      </c>
      <c r="BC189" s="9">
        <f t="shared" si="13"/>
        <v>71</v>
      </c>
    </row>
    <row r="190" spans="1:55" x14ac:dyDescent="0.2">
      <c r="A190" s="9" t="e">
        <f t="shared" si="15"/>
        <v>#REF!</v>
      </c>
      <c r="B190" s="7" t="str">
        <f t="shared" si="10"/>
        <v>a</v>
      </c>
      <c r="C190" s="9" t="s">
        <v>232</v>
      </c>
      <c r="D190" s="9">
        <v>119</v>
      </c>
      <c r="E190" s="9">
        <v>484</v>
      </c>
      <c r="F190" s="9">
        <v>302</v>
      </c>
      <c r="G190" s="9">
        <v>257</v>
      </c>
      <c r="H190" s="9">
        <v>245</v>
      </c>
      <c r="I190" s="9">
        <v>363</v>
      </c>
      <c r="J190" s="9">
        <v>316</v>
      </c>
      <c r="K190" s="9">
        <v>395</v>
      </c>
      <c r="L190" s="9">
        <v>258</v>
      </c>
      <c r="M190" s="9">
        <v>287</v>
      </c>
      <c r="N190" s="9">
        <v>419</v>
      </c>
      <c r="O190" s="9">
        <v>316</v>
      </c>
      <c r="P190" s="9">
        <v>358</v>
      </c>
      <c r="Q190" s="9">
        <v>386</v>
      </c>
      <c r="R190" s="9">
        <v>934</v>
      </c>
      <c r="S190" s="9">
        <v>421</v>
      </c>
      <c r="T190" s="9">
        <v>418</v>
      </c>
      <c r="U190" s="9">
        <v>275</v>
      </c>
      <c r="V190" s="9">
        <v>282</v>
      </c>
      <c r="W190" s="9">
        <v>335</v>
      </c>
      <c r="X190" s="9">
        <v>210</v>
      </c>
      <c r="Y190" s="9">
        <v>227</v>
      </c>
      <c r="Z190" s="9">
        <v>314</v>
      </c>
      <c r="AA190" s="9">
        <v>245</v>
      </c>
      <c r="AB190" s="9">
        <v>327</v>
      </c>
      <c r="AC190" s="9">
        <v>367</v>
      </c>
      <c r="AD190" s="9">
        <v>307</v>
      </c>
      <c r="AE190" s="9">
        <v>331</v>
      </c>
      <c r="AF190" s="9">
        <v>231</v>
      </c>
      <c r="AG190" s="9">
        <v>235</v>
      </c>
      <c r="AH190" s="9">
        <v>141</v>
      </c>
      <c r="AI190" s="9">
        <v>220</v>
      </c>
      <c r="AJ190" s="9">
        <v>317</v>
      </c>
      <c r="AK190" s="9">
        <v>158</v>
      </c>
      <c r="AL190" s="9">
        <v>260</v>
      </c>
      <c r="AM190" s="9">
        <v>240</v>
      </c>
      <c r="AN190" s="9">
        <v>315</v>
      </c>
      <c r="AO190" s="9">
        <v>121</v>
      </c>
      <c r="AP190" s="9">
        <v>145</v>
      </c>
      <c r="AQ190" s="9">
        <v>172</v>
      </c>
      <c r="AR190" s="9">
        <v>98</v>
      </c>
      <c r="AS190" s="9">
        <v>95</v>
      </c>
      <c r="AT190" s="9">
        <v>142</v>
      </c>
      <c r="AU190" s="22"/>
      <c r="AV190" s="22">
        <v>112</v>
      </c>
      <c r="AW190" s="22">
        <v>136</v>
      </c>
      <c r="AX190" s="22">
        <v>94</v>
      </c>
      <c r="AY190" s="22">
        <v>166</v>
      </c>
      <c r="AZ190" s="22">
        <v>107</v>
      </c>
      <c r="BA190" s="22">
        <f t="shared" si="11"/>
        <v>10</v>
      </c>
      <c r="BB190" s="23">
        <f t="shared" si="12"/>
        <v>126.7</v>
      </c>
      <c r="BC190" s="9">
        <f t="shared" si="13"/>
        <v>934</v>
      </c>
    </row>
    <row r="191" spans="1:55" x14ac:dyDescent="0.2">
      <c r="A191" s="9" t="e">
        <f t="shared" si="15"/>
        <v>#REF!</v>
      </c>
      <c r="B191" s="7" t="str">
        <f t="shared" si="10"/>
        <v>a</v>
      </c>
      <c r="C191" s="9" t="s">
        <v>174</v>
      </c>
      <c r="D191" s="9">
        <v>11</v>
      </c>
      <c r="E191" s="9">
        <v>59</v>
      </c>
      <c r="F191" s="9">
        <v>82</v>
      </c>
      <c r="G191" s="9">
        <v>98</v>
      </c>
      <c r="H191" s="9">
        <v>81</v>
      </c>
      <c r="I191" s="9">
        <v>107</v>
      </c>
      <c r="J191" s="9">
        <v>95</v>
      </c>
      <c r="K191" s="9">
        <v>131</v>
      </c>
      <c r="L191" s="9">
        <v>53</v>
      </c>
      <c r="M191" s="9">
        <v>85</v>
      </c>
      <c r="N191" s="9">
        <v>23</v>
      </c>
      <c r="O191" s="9">
        <v>74</v>
      </c>
      <c r="P191" s="9">
        <v>71</v>
      </c>
      <c r="Q191" s="9">
        <v>90</v>
      </c>
      <c r="R191" s="9">
        <v>104</v>
      </c>
      <c r="S191" s="9">
        <v>101</v>
      </c>
      <c r="T191" s="9">
        <v>75</v>
      </c>
      <c r="U191" s="9">
        <v>125</v>
      </c>
      <c r="V191" s="9">
        <v>120</v>
      </c>
      <c r="W191" s="9">
        <v>147</v>
      </c>
      <c r="X191" s="9">
        <v>50</v>
      </c>
      <c r="Y191" s="9">
        <v>132</v>
      </c>
      <c r="Z191" s="9">
        <v>134</v>
      </c>
      <c r="AA191" s="9">
        <v>168</v>
      </c>
      <c r="AB191" s="9">
        <v>139</v>
      </c>
      <c r="AC191" s="9">
        <v>234</v>
      </c>
      <c r="AD191" s="9">
        <v>160</v>
      </c>
      <c r="AE191" s="9">
        <v>144</v>
      </c>
      <c r="AF191" s="9">
        <v>152</v>
      </c>
      <c r="AG191" s="9">
        <v>78</v>
      </c>
      <c r="AH191" s="9">
        <v>77</v>
      </c>
      <c r="AI191" s="9">
        <v>169</v>
      </c>
      <c r="AJ191" s="9">
        <v>145</v>
      </c>
      <c r="AK191" s="9">
        <v>107</v>
      </c>
      <c r="AL191" s="9">
        <v>67</v>
      </c>
      <c r="AM191" s="9">
        <v>155</v>
      </c>
      <c r="AN191" s="9">
        <v>120</v>
      </c>
      <c r="AO191" s="9">
        <v>150</v>
      </c>
      <c r="AP191" s="9">
        <v>159</v>
      </c>
      <c r="AQ191" s="9">
        <v>118</v>
      </c>
      <c r="AR191" s="9">
        <v>130</v>
      </c>
      <c r="AS191" s="9">
        <v>156</v>
      </c>
      <c r="AT191" s="9">
        <v>97</v>
      </c>
      <c r="AU191" s="22"/>
      <c r="AV191" s="22">
        <v>180</v>
      </c>
      <c r="AW191" s="22">
        <v>250</v>
      </c>
      <c r="AX191" s="22">
        <v>146</v>
      </c>
      <c r="AY191" s="22">
        <v>74</v>
      </c>
      <c r="AZ191" s="22">
        <v>127</v>
      </c>
      <c r="BA191" s="22">
        <f t="shared" si="11"/>
        <v>10</v>
      </c>
      <c r="BB191" s="23">
        <f t="shared" si="12"/>
        <v>143.69999999999999</v>
      </c>
      <c r="BC191" s="9">
        <f t="shared" si="13"/>
        <v>250</v>
      </c>
    </row>
    <row r="192" spans="1:55" x14ac:dyDescent="0.2">
      <c r="A192" s="9" t="e">
        <f t="shared" si="15"/>
        <v>#REF!</v>
      </c>
      <c r="B192" s="7" t="str">
        <f t="shared" si="10"/>
        <v>d</v>
      </c>
      <c r="C192" s="9" t="s">
        <v>175</v>
      </c>
      <c r="D192" s="9">
        <v>0</v>
      </c>
      <c r="E192" s="9">
        <v>0</v>
      </c>
      <c r="F192" s="9">
        <v>1</v>
      </c>
      <c r="G192" s="9">
        <v>0</v>
      </c>
      <c r="H192" s="9">
        <v>0</v>
      </c>
      <c r="I192" s="9">
        <v>0</v>
      </c>
      <c r="J192" s="9">
        <v>0</v>
      </c>
      <c r="K192" s="9">
        <v>1</v>
      </c>
      <c r="L192" s="9">
        <v>0</v>
      </c>
      <c r="M192" s="9">
        <v>0</v>
      </c>
      <c r="N192" s="9">
        <v>1</v>
      </c>
      <c r="O192" s="9">
        <v>1</v>
      </c>
      <c r="P192" s="9">
        <v>0</v>
      </c>
      <c r="Q192" s="9">
        <v>1</v>
      </c>
      <c r="R192" s="9">
        <v>2</v>
      </c>
      <c r="S192" s="9">
        <v>5</v>
      </c>
      <c r="T192" s="9">
        <v>0</v>
      </c>
      <c r="U192" s="9">
        <v>0</v>
      </c>
      <c r="V192" s="9">
        <v>1</v>
      </c>
      <c r="W192" s="9">
        <v>3</v>
      </c>
      <c r="X192" s="9">
        <v>1</v>
      </c>
      <c r="Y192" s="9">
        <v>2</v>
      </c>
      <c r="Z192" s="9">
        <v>6</v>
      </c>
      <c r="AA192" s="9">
        <v>0</v>
      </c>
      <c r="AB192" s="9">
        <v>1</v>
      </c>
      <c r="AC192" s="9">
        <v>1</v>
      </c>
      <c r="AD192" s="9">
        <v>3</v>
      </c>
      <c r="AE192" s="9">
        <v>1</v>
      </c>
      <c r="AF192" s="9">
        <v>5</v>
      </c>
      <c r="AG192" s="9">
        <v>2</v>
      </c>
      <c r="AH192" s="9">
        <v>1</v>
      </c>
      <c r="AI192" s="9">
        <v>2</v>
      </c>
      <c r="AJ192" s="9">
        <v>0</v>
      </c>
      <c r="AK192" s="9">
        <v>0</v>
      </c>
      <c r="AL192" s="9">
        <v>0</v>
      </c>
      <c r="AM192" s="9">
        <v>1</v>
      </c>
      <c r="AN192" s="9">
        <v>2</v>
      </c>
      <c r="AO192" s="9">
        <v>3</v>
      </c>
      <c r="AP192" s="9">
        <v>2</v>
      </c>
      <c r="AQ192" s="9">
        <v>2</v>
      </c>
      <c r="AR192" s="9">
        <v>0</v>
      </c>
      <c r="AS192" s="9">
        <v>0</v>
      </c>
      <c r="AT192" s="9">
        <v>0</v>
      </c>
      <c r="AU192" s="22"/>
      <c r="AV192" s="22">
        <v>0</v>
      </c>
      <c r="AW192" s="22">
        <v>0</v>
      </c>
      <c r="AX192" s="22">
        <v>0</v>
      </c>
      <c r="AY192" s="22">
        <v>2</v>
      </c>
      <c r="AZ192" s="22">
        <v>1</v>
      </c>
      <c r="BA192" s="22">
        <f t="shared" si="11"/>
        <v>4</v>
      </c>
      <c r="BB192" s="23">
        <f t="shared" si="12"/>
        <v>0.7</v>
      </c>
      <c r="BC192" s="9">
        <f t="shared" si="13"/>
        <v>6</v>
      </c>
    </row>
    <row r="193" spans="1:55" x14ac:dyDescent="0.2">
      <c r="A193" s="9" t="e">
        <f t="shared" si="15"/>
        <v>#REF!</v>
      </c>
      <c r="B193" s="7" t="str">
        <f t="shared" si="10"/>
        <v>a</v>
      </c>
      <c r="C193" s="9" t="s">
        <v>176</v>
      </c>
      <c r="D193" s="9">
        <v>8</v>
      </c>
      <c r="E193" s="9">
        <v>0</v>
      </c>
      <c r="F193" s="9">
        <v>3</v>
      </c>
      <c r="G193" s="9">
        <v>19</v>
      </c>
      <c r="H193" s="9">
        <v>5</v>
      </c>
      <c r="I193" s="9">
        <v>9</v>
      </c>
      <c r="J193" s="9">
        <v>8</v>
      </c>
      <c r="K193" s="9">
        <v>22</v>
      </c>
      <c r="L193" s="9">
        <v>8</v>
      </c>
      <c r="M193" s="9">
        <v>13</v>
      </c>
      <c r="N193" s="9">
        <v>2</v>
      </c>
      <c r="O193" s="9">
        <v>13</v>
      </c>
      <c r="P193" s="9">
        <v>14</v>
      </c>
      <c r="Q193" s="9">
        <v>9</v>
      </c>
      <c r="R193" s="9">
        <v>11</v>
      </c>
      <c r="S193" s="9">
        <v>7</v>
      </c>
      <c r="T193" s="9">
        <v>7</v>
      </c>
      <c r="U193" s="9">
        <v>5</v>
      </c>
      <c r="V193" s="9">
        <v>13</v>
      </c>
      <c r="W193" s="9">
        <v>16</v>
      </c>
      <c r="X193" s="9">
        <v>13</v>
      </c>
      <c r="Y193" s="9">
        <v>15</v>
      </c>
      <c r="Z193" s="9">
        <v>16</v>
      </c>
      <c r="AA193" s="9">
        <v>7</v>
      </c>
      <c r="AB193" s="9">
        <v>13</v>
      </c>
      <c r="AC193" s="9">
        <v>12</v>
      </c>
      <c r="AD193" s="9">
        <v>12</v>
      </c>
      <c r="AE193" s="9">
        <v>12</v>
      </c>
      <c r="AF193" s="9">
        <v>5</v>
      </c>
      <c r="AG193" s="9">
        <v>0</v>
      </c>
      <c r="AH193" s="9">
        <v>0</v>
      </c>
      <c r="AI193" s="9">
        <v>6</v>
      </c>
      <c r="AJ193" s="9">
        <v>9</v>
      </c>
      <c r="AK193" s="9">
        <v>5</v>
      </c>
      <c r="AL193" s="9">
        <v>1</v>
      </c>
      <c r="AM193" s="9">
        <v>14</v>
      </c>
      <c r="AN193" s="9">
        <v>5</v>
      </c>
      <c r="AO193" s="9">
        <v>13</v>
      </c>
      <c r="AP193" s="9">
        <v>10</v>
      </c>
      <c r="AQ193" s="9">
        <v>10</v>
      </c>
      <c r="AR193" s="9">
        <v>16</v>
      </c>
      <c r="AS193" s="9">
        <v>15</v>
      </c>
      <c r="AT193" s="9">
        <v>12</v>
      </c>
      <c r="AU193" s="22"/>
      <c r="AV193" s="22">
        <v>6</v>
      </c>
      <c r="AW193" s="22">
        <v>9</v>
      </c>
      <c r="AX193" s="22">
        <v>9</v>
      </c>
      <c r="AY193" s="22">
        <v>7</v>
      </c>
      <c r="AZ193" s="22">
        <v>11</v>
      </c>
      <c r="BA193" s="22">
        <f t="shared" si="11"/>
        <v>10</v>
      </c>
      <c r="BB193" s="23">
        <f t="shared" si="12"/>
        <v>10.5</v>
      </c>
      <c r="BC193" s="9">
        <f t="shared" si="13"/>
        <v>22</v>
      </c>
    </row>
    <row r="194" spans="1:55" x14ac:dyDescent="0.2">
      <c r="A194" s="9" t="e">
        <f t="shared" si="15"/>
        <v>#REF!</v>
      </c>
      <c r="B194" s="7" t="str">
        <f t="shared" si="10"/>
        <v>a</v>
      </c>
      <c r="C194" s="9" t="s">
        <v>177</v>
      </c>
      <c r="D194" s="9">
        <v>9</v>
      </c>
      <c r="E194" s="9">
        <v>2</v>
      </c>
      <c r="F194" s="9">
        <v>3</v>
      </c>
      <c r="G194" s="9">
        <v>1</v>
      </c>
      <c r="H194" s="9">
        <v>2</v>
      </c>
      <c r="I194" s="9">
        <v>1</v>
      </c>
      <c r="J194" s="9">
        <v>9</v>
      </c>
      <c r="K194" s="9">
        <v>6</v>
      </c>
      <c r="L194" s="9">
        <v>2</v>
      </c>
      <c r="M194" s="9">
        <v>5</v>
      </c>
      <c r="N194" s="9">
        <v>0</v>
      </c>
      <c r="O194" s="9">
        <v>8</v>
      </c>
      <c r="P194" s="9">
        <v>1</v>
      </c>
      <c r="Q194" s="9">
        <v>1</v>
      </c>
      <c r="R194" s="9">
        <v>2</v>
      </c>
      <c r="S194" s="9">
        <v>2</v>
      </c>
      <c r="T194" s="9">
        <v>1</v>
      </c>
      <c r="U194" s="9">
        <v>2</v>
      </c>
      <c r="V194" s="9">
        <v>2</v>
      </c>
      <c r="W194" s="9">
        <v>4</v>
      </c>
      <c r="X194" s="9">
        <v>3</v>
      </c>
      <c r="Y194" s="9">
        <v>0</v>
      </c>
      <c r="Z194" s="9">
        <v>1</v>
      </c>
      <c r="AA194" s="9">
        <v>1</v>
      </c>
      <c r="AB194" s="9">
        <v>1</v>
      </c>
      <c r="AC194" s="9">
        <v>4</v>
      </c>
      <c r="AD194" s="9">
        <v>1</v>
      </c>
      <c r="AE194" s="9">
        <v>3</v>
      </c>
      <c r="AF194" s="9">
        <v>2</v>
      </c>
      <c r="AG194" s="9">
        <v>1</v>
      </c>
      <c r="AH194" s="9">
        <v>4</v>
      </c>
      <c r="AI194" s="9">
        <v>0</v>
      </c>
      <c r="AJ194" s="9">
        <v>1</v>
      </c>
      <c r="AK194" s="9">
        <v>1</v>
      </c>
      <c r="AL194" s="9">
        <v>2</v>
      </c>
      <c r="AM194" s="9">
        <v>3</v>
      </c>
      <c r="AN194" s="9">
        <v>2</v>
      </c>
      <c r="AO194" s="9">
        <v>5</v>
      </c>
      <c r="AP194" s="9">
        <v>3</v>
      </c>
      <c r="AQ194" s="9">
        <v>8</v>
      </c>
      <c r="AR194" s="9">
        <v>0</v>
      </c>
      <c r="AS194" s="9">
        <v>1</v>
      </c>
      <c r="AT194" s="9">
        <v>2</v>
      </c>
      <c r="AU194" s="22"/>
      <c r="AV194" s="22">
        <v>5</v>
      </c>
      <c r="AW194" s="22">
        <v>8</v>
      </c>
      <c r="AX194" s="22">
        <v>2</v>
      </c>
      <c r="AY194" s="22">
        <v>3</v>
      </c>
      <c r="AZ194" s="22">
        <v>6</v>
      </c>
      <c r="BA194" s="22">
        <f t="shared" si="11"/>
        <v>9</v>
      </c>
      <c r="BB194" s="23">
        <f t="shared" si="12"/>
        <v>3.8</v>
      </c>
      <c r="BC194" s="9">
        <f t="shared" si="13"/>
        <v>9</v>
      </c>
    </row>
    <row r="195" spans="1:55" x14ac:dyDescent="0.2">
      <c r="A195" s="9" t="e">
        <f t="shared" si="15"/>
        <v>#REF!</v>
      </c>
      <c r="B195" s="7" t="str">
        <f t="shared" si="10"/>
        <v>f</v>
      </c>
      <c r="C195" s="9" t="s">
        <v>178</v>
      </c>
      <c r="D195" s="9">
        <v>0</v>
      </c>
      <c r="E195" s="9">
        <v>1</v>
      </c>
      <c r="F195" s="9">
        <v>0</v>
      </c>
      <c r="G195" s="9">
        <v>2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1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22"/>
      <c r="AV195" s="22">
        <v>0</v>
      </c>
      <c r="AW195" s="22">
        <v>0</v>
      </c>
      <c r="AX195" s="22">
        <v>0</v>
      </c>
      <c r="AY195" s="22">
        <v>0</v>
      </c>
      <c r="AZ195" s="22">
        <v>0</v>
      </c>
      <c r="BA195" s="22">
        <f t="shared" si="11"/>
        <v>0</v>
      </c>
      <c r="BB195" s="23">
        <f t="shared" si="12"/>
        <v>0</v>
      </c>
      <c r="BC195" s="9">
        <f t="shared" si="13"/>
        <v>2</v>
      </c>
    </row>
    <row r="196" spans="1:55" x14ac:dyDescent="0.2">
      <c r="A196" s="9" t="e">
        <f t="shared" si="15"/>
        <v>#REF!</v>
      </c>
      <c r="B196" s="7" t="str">
        <f t="shared" si="10"/>
        <v>d</v>
      </c>
      <c r="C196" s="9" t="s">
        <v>179</v>
      </c>
      <c r="D196" s="9">
        <v>0</v>
      </c>
      <c r="E196" s="9">
        <v>3</v>
      </c>
      <c r="F196" s="9">
        <v>6</v>
      </c>
      <c r="G196" s="9">
        <v>4</v>
      </c>
      <c r="H196" s="9">
        <v>2</v>
      </c>
      <c r="I196" s="9">
        <v>3</v>
      </c>
      <c r="J196" s="9">
        <v>0</v>
      </c>
      <c r="K196" s="9">
        <v>0</v>
      </c>
      <c r="L196" s="9">
        <v>1</v>
      </c>
      <c r="M196" s="9">
        <v>0</v>
      </c>
      <c r="N196" s="9">
        <v>3</v>
      </c>
      <c r="O196" s="9">
        <v>2</v>
      </c>
      <c r="P196" s="9">
        <v>1</v>
      </c>
      <c r="Q196" s="9">
        <v>3</v>
      </c>
      <c r="R196" s="9">
        <v>0</v>
      </c>
      <c r="S196" s="9">
        <v>1</v>
      </c>
      <c r="T196" s="9">
        <v>0</v>
      </c>
      <c r="U196" s="9">
        <v>0</v>
      </c>
      <c r="V196" s="9">
        <v>5</v>
      </c>
      <c r="W196" s="9">
        <v>0</v>
      </c>
      <c r="X196" s="9">
        <v>0</v>
      </c>
      <c r="Y196" s="9">
        <v>7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1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1</v>
      </c>
      <c r="AO196" s="9">
        <v>0</v>
      </c>
      <c r="AP196" s="9">
        <v>3</v>
      </c>
      <c r="AQ196" s="9">
        <v>0</v>
      </c>
      <c r="AR196" s="9">
        <v>0</v>
      </c>
      <c r="AS196" s="9">
        <v>0</v>
      </c>
      <c r="AT196" s="9">
        <v>0</v>
      </c>
      <c r="AU196" s="22"/>
      <c r="AV196" s="22">
        <v>1</v>
      </c>
      <c r="AW196" s="22">
        <v>1</v>
      </c>
      <c r="AX196" s="22">
        <v>0</v>
      </c>
      <c r="AY196" s="22">
        <v>0</v>
      </c>
      <c r="AZ196" s="22">
        <v>0</v>
      </c>
      <c r="BA196" s="22">
        <f t="shared" si="11"/>
        <v>3</v>
      </c>
      <c r="BB196" s="23">
        <f t="shared" si="12"/>
        <v>0.5</v>
      </c>
      <c r="BC196" s="9">
        <f t="shared" si="13"/>
        <v>7</v>
      </c>
    </row>
    <row r="197" spans="1:55" x14ac:dyDescent="0.2">
      <c r="A197" s="9" t="e">
        <f t="shared" si="15"/>
        <v>#REF!</v>
      </c>
      <c r="B197" s="7" t="str">
        <f t="shared" ref="B197:B231" si="16">IF(BA197&gt;8,"a",IF(BA197&gt;6,"b",IF(BA197&gt;4,"c",IF(BA197&gt;2,"d",IF(BA197&gt;0,"e",IF(BA197=0,"f"))))))</f>
        <v>a</v>
      </c>
      <c r="C197" s="9" t="s">
        <v>180</v>
      </c>
      <c r="D197" s="9">
        <v>10</v>
      </c>
      <c r="E197" s="9">
        <v>23</v>
      </c>
      <c r="F197" s="9">
        <v>45</v>
      </c>
      <c r="G197" s="9">
        <v>56</v>
      </c>
      <c r="H197" s="9">
        <v>37</v>
      </c>
      <c r="I197" s="9">
        <v>49</v>
      </c>
      <c r="J197" s="9">
        <v>35</v>
      </c>
      <c r="K197" s="9">
        <v>40</v>
      </c>
      <c r="L197" s="9">
        <v>41</v>
      </c>
      <c r="M197" s="9">
        <v>22</v>
      </c>
      <c r="N197" s="9">
        <v>14</v>
      </c>
      <c r="O197" s="9">
        <v>27</v>
      </c>
      <c r="P197" s="9">
        <v>42</v>
      </c>
      <c r="Q197" s="9">
        <v>33</v>
      </c>
      <c r="R197" s="9">
        <v>24</v>
      </c>
      <c r="S197" s="9">
        <v>44</v>
      </c>
      <c r="T197" s="9">
        <v>11</v>
      </c>
      <c r="U197" s="9">
        <v>10</v>
      </c>
      <c r="V197" s="9">
        <v>44</v>
      </c>
      <c r="W197" s="9">
        <v>17</v>
      </c>
      <c r="X197" s="9">
        <v>16</v>
      </c>
      <c r="Y197" s="9">
        <v>54</v>
      </c>
      <c r="Z197" s="9">
        <v>18</v>
      </c>
      <c r="AA197" s="9">
        <v>22</v>
      </c>
      <c r="AB197" s="9">
        <v>14</v>
      </c>
      <c r="AC197" s="9">
        <v>58</v>
      </c>
      <c r="AD197" s="9">
        <v>22</v>
      </c>
      <c r="AE197" s="9">
        <v>60</v>
      </c>
      <c r="AF197" s="9">
        <v>52</v>
      </c>
      <c r="AG197" s="9">
        <v>17</v>
      </c>
      <c r="AH197" s="9">
        <v>15</v>
      </c>
      <c r="AI197" s="9">
        <v>28</v>
      </c>
      <c r="AJ197" s="9">
        <v>40</v>
      </c>
      <c r="AK197" s="9">
        <v>33</v>
      </c>
      <c r="AL197" s="9">
        <v>15</v>
      </c>
      <c r="AM197" s="9">
        <v>31</v>
      </c>
      <c r="AN197" s="9">
        <v>50</v>
      </c>
      <c r="AO197" s="9">
        <v>55</v>
      </c>
      <c r="AP197" s="9">
        <v>68</v>
      </c>
      <c r="AQ197" s="9">
        <v>82</v>
      </c>
      <c r="AR197" s="9">
        <v>38</v>
      </c>
      <c r="AS197" s="9">
        <v>31</v>
      </c>
      <c r="AT197" s="9">
        <v>21</v>
      </c>
      <c r="AU197" s="22"/>
      <c r="AV197" s="22">
        <v>66</v>
      </c>
      <c r="AW197" s="22">
        <v>121</v>
      </c>
      <c r="AX197" s="22">
        <v>70</v>
      </c>
      <c r="AY197" s="22">
        <v>28</v>
      </c>
      <c r="AZ197" s="22">
        <v>78</v>
      </c>
      <c r="BA197" s="22">
        <f t="shared" si="11"/>
        <v>10</v>
      </c>
      <c r="BB197" s="23">
        <f t="shared" si="12"/>
        <v>60.3</v>
      </c>
      <c r="BC197" s="9">
        <f t="shared" si="13"/>
        <v>121</v>
      </c>
    </row>
    <row r="198" spans="1:55" x14ac:dyDescent="0.2">
      <c r="A198" s="9" t="e">
        <f t="shared" si="15"/>
        <v>#REF!</v>
      </c>
      <c r="B198" s="7" t="str">
        <f t="shared" si="16"/>
        <v>a</v>
      </c>
      <c r="C198" s="9" t="s">
        <v>181</v>
      </c>
      <c r="D198" s="9">
        <v>28</v>
      </c>
      <c r="E198" s="9">
        <v>10</v>
      </c>
      <c r="F198" s="9">
        <v>28</v>
      </c>
      <c r="G198" s="9">
        <v>45</v>
      </c>
      <c r="H198" s="9">
        <v>13</v>
      </c>
      <c r="I198" s="9">
        <v>28</v>
      </c>
      <c r="J198" s="9">
        <v>29</v>
      </c>
      <c r="K198" s="9">
        <v>15</v>
      </c>
      <c r="L198" s="9">
        <v>14</v>
      </c>
      <c r="M198" s="9">
        <v>34</v>
      </c>
      <c r="N198" s="9">
        <v>8</v>
      </c>
      <c r="O198" s="9">
        <v>31</v>
      </c>
      <c r="P198" s="9">
        <v>20</v>
      </c>
      <c r="Q198" s="9">
        <v>14</v>
      </c>
      <c r="R198" s="9">
        <v>23</v>
      </c>
      <c r="S198" s="9">
        <v>19</v>
      </c>
      <c r="T198" s="9">
        <v>26</v>
      </c>
      <c r="U198" s="9">
        <v>20</v>
      </c>
      <c r="V198" s="9">
        <v>32</v>
      </c>
      <c r="W198" s="9">
        <v>24</v>
      </c>
      <c r="X198" s="9">
        <v>7</v>
      </c>
      <c r="Y198" s="9">
        <v>17</v>
      </c>
      <c r="Z198" s="9">
        <v>27</v>
      </c>
      <c r="AA198" s="9">
        <v>19</v>
      </c>
      <c r="AB198" s="9">
        <v>13</v>
      </c>
      <c r="AC198" s="9">
        <v>21</v>
      </c>
      <c r="AD198" s="9">
        <v>38</v>
      </c>
      <c r="AE198" s="9">
        <v>23</v>
      </c>
      <c r="AF198" s="9">
        <v>32</v>
      </c>
      <c r="AG198" s="9">
        <v>25</v>
      </c>
      <c r="AH198" s="9">
        <v>4</v>
      </c>
      <c r="AI198" s="9">
        <v>40</v>
      </c>
      <c r="AJ198" s="9">
        <v>48</v>
      </c>
      <c r="AK198" s="9">
        <v>31</v>
      </c>
      <c r="AL198" s="9">
        <v>32</v>
      </c>
      <c r="AM198" s="9">
        <v>54</v>
      </c>
      <c r="AN198" s="9">
        <v>31</v>
      </c>
      <c r="AO198" s="9">
        <v>28</v>
      </c>
      <c r="AP198" s="9">
        <v>29</v>
      </c>
      <c r="AQ198" s="9">
        <v>20</v>
      </c>
      <c r="AR198" s="9">
        <v>38</v>
      </c>
      <c r="AS198" s="9">
        <v>29</v>
      </c>
      <c r="AT198" s="9">
        <v>24</v>
      </c>
      <c r="AU198" s="22"/>
      <c r="AV198" s="22">
        <v>37</v>
      </c>
      <c r="AW198" s="22">
        <v>34</v>
      </c>
      <c r="AX198" s="22">
        <v>32</v>
      </c>
      <c r="AY198" s="22">
        <v>29</v>
      </c>
      <c r="AZ198" s="22">
        <v>32</v>
      </c>
      <c r="BA198" s="22">
        <f t="shared" ref="BA198:BA231" si="17">COUNTIF(AP198:AZ198,"&gt;0")</f>
        <v>10</v>
      </c>
      <c r="BB198" s="23">
        <f t="shared" ref="BB198:BB231" si="18">SUM(AP198:AZ198)/10</f>
        <v>30.4</v>
      </c>
      <c r="BC198" s="9">
        <f t="shared" ref="BC198:BC231" si="19">MAX(D198:AZ198)</f>
        <v>54</v>
      </c>
    </row>
    <row r="199" spans="1:55" x14ac:dyDescent="0.2">
      <c r="A199" s="9" t="e">
        <f t="shared" si="15"/>
        <v>#REF!</v>
      </c>
      <c r="B199" s="7" t="str">
        <f t="shared" si="16"/>
        <v>f</v>
      </c>
      <c r="C199" s="9" t="s">
        <v>182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1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1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1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22"/>
      <c r="AV199" s="22">
        <v>0</v>
      </c>
      <c r="AW199" s="22">
        <v>0</v>
      </c>
      <c r="AX199" s="22">
        <v>0</v>
      </c>
      <c r="AY199" s="22">
        <v>0</v>
      </c>
      <c r="AZ199" s="22">
        <v>0</v>
      </c>
      <c r="BA199" s="22">
        <f t="shared" si="17"/>
        <v>0</v>
      </c>
      <c r="BB199" s="23">
        <f t="shared" si="18"/>
        <v>0</v>
      </c>
      <c r="BC199" s="9">
        <f t="shared" si="19"/>
        <v>1</v>
      </c>
    </row>
    <row r="200" spans="1:55" x14ac:dyDescent="0.2">
      <c r="A200" s="9" t="e">
        <f t="shared" si="15"/>
        <v>#REF!</v>
      </c>
      <c r="B200" s="7" t="str">
        <f t="shared" si="16"/>
        <v>f</v>
      </c>
      <c r="C200" s="9" t="s">
        <v>183</v>
      </c>
      <c r="D200" s="9">
        <v>4</v>
      </c>
      <c r="E200" s="9">
        <v>0</v>
      </c>
      <c r="F200" s="9">
        <v>1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4</v>
      </c>
      <c r="Q200" s="9">
        <v>1</v>
      </c>
      <c r="R200" s="9">
        <v>0</v>
      </c>
      <c r="S200" s="9">
        <v>0</v>
      </c>
      <c r="T200" s="9">
        <v>0</v>
      </c>
      <c r="U200" s="9">
        <v>0</v>
      </c>
      <c r="V200" s="9">
        <v>1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1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22"/>
      <c r="AV200" s="22">
        <v>0</v>
      </c>
      <c r="AW200" s="22">
        <v>0</v>
      </c>
      <c r="AX200" s="22">
        <v>0</v>
      </c>
      <c r="AY200" s="22">
        <v>0</v>
      </c>
      <c r="AZ200" s="22">
        <v>0</v>
      </c>
      <c r="BA200" s="22">
        <f t="shared" si="17"/>
        <v>0</v>
      </c>
      <c r="BB200" s="23">
        <f t="shared" si="18"/>
        <v>0</v>
      </c>
      <c r="BC200" s="9">
        <f t="shared" si="19"/>
        <v>4</v>
      </c>
    </row>
    <row r="201" spans="1:55" x14ac:dyDescent="0.2">
      <c r="A201" s="9" t="e">
        <f t="shared" si="15"/>
        <v>#REF!</v>
      </c>
      <c r="B201" s="7" t="str">
        <f t="shared" si="16"/>
        <v>f</v>
      </c>
      <c r="C201" s="9" t="s">
        <v>184</v>
      </c>
      <c r="D201" s="9">
        <v>0</v>
      </c>
      <c r="E201" s="9">
        <v>0</v>
      </c>
      <c r="F201" s="9">
        <v>1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22"/>
      <c r="AV201" s="22">
        <v>0</v>
      </c>
      <c r="AW201" s="22">
        <v>0</v>
      </c>
      <c r="AX201" s="22">
        <v>0</v>
      </c>
      <c r="AY201" s="22">
        <v>0</v>
      </c>
      <c r="AZ201" s="22">
        <v>0</v>
      </c>
      <c r="BA201" s="22">
        <f t="shared" si="17"/>
        <v>0</v>
      </c>
      <c r="BB201" s="23">
        <f t="shared" si="18"/>
        <v>0</v>
      </c>
      <c r="BC201" s="9">
        <f t="shared" si="19"/>
        <v>1</v>
      </c>
    </row>
    <row r="202" spans="1:55" x14ac:dyDescent="0.2">
      <c r="A202" s="9" t="e">
        <f t="shared" ref="A202:A231" si="20">A201+5</f>
        <v>#REF!</v>
      </c>
      <c r="B202" s="7" t="str">
        <f t="shared" si="16"/>
        <v>f</v>
      </c>
      <c r="C202" s="9" t="s">
        <v>185</v>
      </c>
      <c r="D202" s="9">
        <v>0</v>
      </c>
      <c r="E202" s="9">
        <v>0</v>
      </c>
      <c r="F202" s="9">
        <v>0</v>
      </c>
      <c r="G202" s="9">
        <v>1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1</v>
      </c>
      <c r="N202" s="9">
        <v>0</v>
      </c>
      <c r="O202" s="9">
        <v>0</v>
      </c>
      <c r="P202" s="9">
        <v>2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22"/>
      <c r="AV202" s="22">
        <v>0</v>
      </c>
      <c r="AW202" s="22">
        <v>0</v>
      </c>
      <c r="AX202" s="22">
        <v>0</v>
      </c>
      <c r="AY202" s="22">
        <v>0</v>
      </c>
      <c r="AZ202" s="22">
        <v>0</v>
      </c>
      <c r="BA202" s="22">
        <f t="shared" si="17"/>
        <v>0</v>
      </c>
      <c r="BB202" s="23">
        <f t="shared" si="18"/>
        <v>0</v>
      </c>
      <c r="BC202" s="9">
        <f t="shared" si="19"/>
        <v>2</v>
      </c>
    </row>
    <row r="203" spans="1:55" x14ac:dyDescent="0.2">
      <c r="A203" s="9" t="e">
        <f t="shared" si="20"/>
        <v>#REF!</v>
      </c>
      <c r="B203" s="7" t="str">
        <f t="shared" si="16"/>
        <v>b</v>
      </c>
      <c r="C203" s="9" t="s">
        <v>186</v>
      </c>
      <c r="D203" s="9">
        <v>2</v>
      </c>
      <c r="E203" s="9">
        <v>3</v>
      </c>
      <c r="F203" s="9">
        <v>12</v>
      </c>
      <c r="G203" s="9">
        <v>18</v>
      </c>
      <c r="H203" s="9">
        <v>9</v>
      </c>
      <c r="I203" s="9">
        <v>30</v>
      </c>
      <c r="J203" s="9">
        <v>5</v>
      </c>
      <c r="K203" s="9">
        <v>17</v>
      </c>
      <c r="L203" s="9">
        <v>11</v>
      </c>
      <c r="M203" s="9">
        <v>6</v>
      </c>
      <c r="N203" s="9">
        <v>0</v>
      </c>
      <c r="O203" s="9">
        <v>5</v>
      </c>
      <c r="P203" s="9">
        <v>4</v>
      </c>
      <c r="Q203" s="9">
        <v>3</v>
      </c>
      <c r="R203" s="9">
        <v>8</v>
      </c>
      <c r="S203" s="9">
        <v>3</v>
      </c>
      <c r="T203" s="9">
        <v>6</v>
      </c>
      <c r="U203" s="9">
        <v>3</v>
      </c>
      <c r="V203" s="9">
        <v>2</v>
      </c>
      <c r="W203" s="9">
        <v>2</v>
      </c>
      <c r="X203" s="9">
        <v>2</v>
      </c>
      <c r="Y203" s="9">
        <v>2</v>
      </c>
      <c r="Z203" s="9">
        <v>5</v>
      </c>
      <c r="AA203" s="9">
        <v>8</v>
      </c>
      <c r="AB203" s="9">
        <v>1</v>
      </c>
      <c r="AC203" s="9">
        <v>3</v>
      </c>
      <c r="AD203" s="9">
        <v>4</v>
      </c>
      <c r="AE203" s="9">
        <v>1</v>
      </c>
      <c r="AF203" s="9">
        <v>1</v>
      </c>
      <c r="AG203" s="9">
        <v>2</v>
      </c>
      <c r="AH203" s="9">
        <v>1</v>
      </c>
      <c r="AI203" s="9">
        <v>4</v>
      </c>
      <c r="AJ203" s="9">
        <v>3</v>
      </c>
      <c r="AK203" s="9">
        <v>1</v>
      </c>
      <c r="AL203" s="9">
        <v>3</v>
      </c>
      <c r="AM203" s="9">
        <v>0</v>
      </c>
      <c r="AN203" s="9">
        <v>1</v>
      </c>
      <c r="AO203" s="9">
        <v>1</v>
      </c>
      <c r="AP203" s="9">
        <v>0</v>
      </c>
      <c r="AQ203" s="9">
        <v>3</v>
      </c>
      <c r="AR203" s="9">
        <v>3</v>
      </c>
      <c r="AS203" s="9">
        <v>2</v>
      </c>
      <c r="AT203" s="9">
        <v>0</v>
      </c>
      <c r="AU203" s="22"/>
      <c r="AV203" s="22">
        <v>1</v>
      </c>
      <c r="AW203" s="22">
        <v>4</v>
      </c>
      <c r="AX203" s="22">
        <v>1</v>
      </c>
      <c r="AY203" s="22">
        <v>1</v>
      </c>
      <c r="AZ203" s="22">
        <v>1</v>
      </c>
      <c r="BA203" s="22">
        <f t="shared" si="17"/>
        <v>8</v>
      </c>
      <c r="BB203" s="23">
        <f t="shared" si="18"/>
        <v>1.6</v>
      </c>
      <c r="BC203" s="9">
        <f t="shared" si="19"/>
        <v>30</v>
      </c>
    </row>
    <row r="204" spans="1:55" x14ac:dyDescent="0.2">
      <c r="A204" s="9" t="e">
        <f t="shared" si="20"/>
        <v>#REF!</v>
      </c>
      <c r="B204" s="7" t="str">
        <f t="shared" si="16"/>
        <v>a</v>
      </c>
      <c r="C204" s="9" t="s">
        <v>187</v>
      </c>
      <c r="D204" s="9">
        <v>87</v>
      </c>
      <c r="E204" s="9">
        <v>76</v>
      </c>
      <c r="F204" s="9">
        <v>143</v>
      </c>
      <c r="G204" s="9">
        <v>146</v>
      </c>
      <c r="H204" s="9">
        <v>141</v>
      </c>
      <c r="I204" s="9">
        <v>152</v>
      </c>
      <c r="J204" s="9">
        <v>149</v>
      </c>
      <c r="K204" s="9">
        <v>116</v>
      </c>
      <c r="L204" s="9">
        <v>84</v>
      </c>
      <c r="M204" s="9">
        <v>98</v>
      </c>
      <c r="N204" s="9">
        <v>69</v>
      </c>
      <c r="O204" s="9">
        <v>94</v>
      </c>
      <c r="P204" s="9">
        <v>116</v>
      </c>
      <c r="Q204" s="9">
        <v>123</v>
      </c>
      <c r="R204" s="9">
        <v>75</v>
      </c>
      <c r="S204" s="9">
        <v>105</v>
      </c>
      <c r="T204" s="9">
        <v>104</v>
      </c>
      <c r="U204" s="9">
        <v>88</v>
      </c>
      <c r="V204" s="9">
        <v>81</v>
      </c>
      <c r="W204" s="9">
        <v>115</v>
      </c>
      <c r="X204" s="9">
        <v>73</v>
      </c>
      <c r="Y204" s="9">
        <v>84</v>
      </c>
      <c r="Z204" s="9">
        <v>100</v>
      </c>
      <c r="AA204" s="9">
        <v>109</v>
      </c>
      <c r="AB204" s="9">
        <v>75</v>
      </c>
      <c r="AC204" s="9">
        <v>143</v>
      </c>
      <c r="AD204" s="9">
        <v>83</v>
      </c>
      <c r="AE204" s="9">
        <v>94</v>
      </c>
      <c r="AF204" s="9">
        <v>102</v>
      </c>
      <c r="AG204" s="9">
        <v>56</v>
      </c>
      <c r="AH204" s="9">
        <v>65</v>
      </c>
      <c r="AI204" s="9">
        <v>86</v>
      </c>
      <c r="AJ204" s="9">
        <v>110</v>
      </c>
      <c r="AK204" s="9">
        <v>52</v>
      </c>
      <c r="AL204" s="9">
        <v>56</v>
      </c>
      <c r="AM204" s="9">
        <v>86</v>
      </c>
      <c r="AN204" s="9">
        <v>43</v>
      </c>
      <c r="AO204" s="9">
        <v>109</v>
      </c>
      <c r="AP204" s="9">
        <v>92</v>
      </c>
      <c r="AQ204" s="9">
        <v>92</v>
      </c>
      <c r="AR204" s="9">
        <v>83</v>
      </c>
      <c r="AS204" s="9">
        <v>62</v>
      </c>
      <c r="AT204" s="9">
        <v>104</v>
      </c>
      <c r="AU204" s="22"/>
      <c r="AV204" s="22">
        <v>102</v>
      </c>
      <c r="AW204" s="22">
        <v>138</v>
      </c>
      <c r="AX204" s="22">
        <v>117</v>
      </c>
      <c r="AY204" s="22">
        <v>75</v>
      </c>
      <c r="AZ204" s="22">
        <v>93</v>
      </c>
      <c r="BA204" s="22">
        <f t="shared" si="17"/>
        <v>10</v>
      </c>
      <c r="BB204" s="23">
        <f t="shared" si="18"/>
        <v>95.8</v>
      </c>
      <c r="BC204" s="9">
        <f t="shared" si="19"/>
        <v>152</v>
      </c>
    </row>
    <row r="205" spans="1:55" x14ac:dyDescent="0.2">
      <c r="A205" s="9" t="e">
        <f t="shared" si="20"/>
        <v>#REF!</v>
      </c>
      <c r="B205" s="7" t="str">
        <f t="shared" si="16"/>
        <v>a</v>
      </c>
      <c r="C205" s="9" t="s">
        <v>188</v>
      </c>
      <c r="D205" s="9">
        <v>17</v>
      </c>
      <c r="E205" s="9">
        <v>48</v>
      </c>
      <c r="F205" s="9">
        <v>93</v>
      </c>
      <c r="G205" s="9">
        <v>62</v>
      </c>
      <c r="H205" s="9">
        <v>65</v>
      </c>
      <c r="I205" s="9">
        <v>57</v>
      </c>
      <c r="J205" s="9">
        <v>54</v>
      </c>
      <c r="K205" s="9">
        <v>80</v>
      </c>
      <c r="L205" s="9">
        <v>41</v>
      </c>
      <c r="M205" s="9">
        <v>48</v>
      </c>
      <c r="N205" s="9">
        <v>8</v>
      </c>
      <c r="O205" s="9">
        <v>24</v>
      </c>
      <c r="P205" s="9">
        <v>28</v>
      </c>
      <c r="Q205" s="9">
        <v>64</v>
      </c>
      <c r="R205" s="9">
        <v>58</v>
      </c>
      <c r="S205" s="9">
        <v>46</v>
      </c>
      <c r="T205" s="9">
        <v>25</v>
      </c>
      <c r="U205" s="9">
        <v>32</v>
      </c>
      <c r="V205" s="9">
        <v>23</v>
      </c>
      <c r="W205" s="9">
        <v>23</v>
      </c>
      <c r="X205" s="9">
        <v>25</v>
      </c>
      <c r="Y205" s="9">
        <v>31</v>
      </c>
      <c r="Z205" s="9">
        <v>31</v>
      </c>
      <c r="AA205" s="9">
        <v>45</v>
      </c>
      <c r="AB205" s="9">
        <v>24</v>
      </c>
      <c r="AC205" s="9">
        <v>62</v>
      </c>
      <c r="AD205" s="9">
        <v>67</v>
      </c>
      <c r="AE205" s="9">
        <v>26</v>
      </c>
      <c r="AF205" s="9">
        <v>45</v>
      </c>
      <c r="AG205" s="9">
        <v>17</v>
      </c>
      <c r="AH205" s="9">
        <v>13</v>
      </c>
      <c r="AI205" s="9">
        <v>38</v>
      </c>
      <c r="AJ205" s="9">
        <v>52</v>
      </c>
      <c r="AK205" s="9">
        <v>32</v>
      </c>
      <c r="AL205" s="9">
        <v>25</v>
      </c>
      <c r="AM205" s="9">
        <v>53</v>
      </c>
      <c r="AN205" s="9">
        <v>41</v>
      </c>
      <c r="AO205" s="9">
        <v>57</v>
      </c>
      <c r="AP205" s="9">
        <v>66</v>
      </c>
      <c r="AQ205" s="9">
        <v>31</v>
      </c>
      <c r="AR205" s="9">
        <v>60</v>
      </c>
      <c r="AS205" s="9">
        <v>88</v>
      </c>
      <c r="AT205" s="9">
        <v>53</v>
      </c>
      <c r="AU205" s="22"/>
      <c r="AV205" s="22">
        <v>50</v>
      </c>
      <c r="AW205" s="22">
        <v>65</v>
      </c>
      <c r="AX205" s="22">
        <v>59</v>
      </c>
      <c r="AY205" s="22">
        <v>29</v>
      </c>
      <c r="AZ205" s="22">
        <v>50</v>
      </c>
      <c r="BA205" s="22">
        <f t="shared" si="17"/>
        <v>10</v>
      </c>
      <c r="BB205" s="23">
        <f t="shared" si="18"/>
        <v>55.1</v>
      </c>
      <c r="BC205" s="9">
        <f t="shared" si="19"/>
        <v>93</v>
      </c>
    </row>
    <row r="206" spans="1:55" x14ac:dyDescent="0.2">
      <c r="A206" s="9" t="e">
        <f t="shared" si="20"/>
        <v>#REF!</v>
      </c>
      <c r="B206" s="7" t="str">
        <f t="shared" si="16"/>
        <v>a</v>
      </c>
      <c r="C206" s="9" t="s">
        <v>189</v>
      </c>
      <c r="D206" s="9">
        <v>42</v>
      </c>
      <c r="E206" s="9">
        <v>25</v>
      </c>
      <c r="F206" s="9">
        <v>24</v>
      </c>
      <c r="G206" s="9">
        <v>96</v>
      </c>
      <c r="H206" s="9">
        <v>22</v>
      </c>
      <c r="I206" s="9">
        <v>51</v>
      </c>
      <c r="J206" s="9">
        <v>54</v>
      </c>
      <c r="K206" s="9">
        <v>82</v>
      </c>
      <c r="L206" s="9">
        <v>38</v>
      </c>
      <c r="M206" s="9">
        <v>48</v>
      </c>
      <c r="N206" s="9">
        <v>17</v>
      </c>
      <c r="O206" s="9">
        <v>56</v>
      </c>
      <c r="P206" s="9">
        <v>69</v>
      </c>
      <c r="Q206" s="9">
        <v>61</v>
      </c>
      <c r="R206" s="9">
        <v>28</v>
      </c>
      <c r="S206" s="9">
        <v>89</v>
      </c>
      <c r="T206" s="9">
        <v>55</v>
      </c>
      <c r="U206" s="9">
        <v>49</v>
      </c>
      <c r="V206" s="9">
        <v>79</v>
      </c>
      <c r="W206" s="9">
        <v>57</v>
      </c>
      <c r="X206" s="9">
        <v>36</v>
      </c>
      <c r="Y206" s="9">
        <v>55</v>
      </c>
      <c r="Z206" s="9">
        <v>60</v>
      </c>
      <c r="AA206" s="9">
        <v>44</v>
      </c>
      <c r="AB206" s="9">
        <v>27</v>
      </c>
      <c r="AC206" s="9">
        <v>40</v>
      </c>
      <c r="AD206" s="9">
        <v>22</v>
      </c>
      <c r="AE206" s="9">
        <v>36</v>
      </c>
      <c r="AF206" s="9">
        <v>35</v>
      </c>
      <c r="AG206" s="9">
        <v>32</v>
      </c>
      <c r="AH206" s="9">
        <v>42</v>
      </c>
      <c r="AI206" s="9">
        <v>15</v>
      </c>
      <c r="AJ206" s="9">
        <v>42</v>
      </c>
      <c r="AK206" s="9">
        <v>18</v>
      </c>
      <c r="AL206" s="9">
        <v>21</v>
      </c>
      <c r="AM206" s="9">
        <v>57</v>
      </c>
      <c r="AN206" s="9">
        <v>41</v>
      </c>
      <c r="AO206" s="9">
        <v>63</v>
      </c>
      <c r="AP206" s="9">
        <v>27</v>
      </c>
      <c r="AQ206" s="9">
        <v>26</v>
      </c>
      <c r="AR206" s="9">
        <v>41</v>
      </c>
      <c r="AS206" s="9">
        <v>33</v>
      </c>
      <c r="AT206" s="9">
        <v>39</v>
      </c>
      <c r="AU206" s="22"/>
      <c r="AV206" s="22">
        <v>32</v>
      </c>
      <c r="AW206" s="22">
        <v>62</v>
      </c>
      <c r="AX206" s="22">
        <v>65</v>
      </c>
      <c r="AY206" s="22">
        <v>29</v>
      </c>
      <c r="AZ206" s="22">
        <v>45</v>
      </c>
      <c r="BA206" s="22">
        <f t="shared" si="17"/>
        <v>10</v>
      </c>
      <c r="BB206" s="23">
        <f t="shared" si="18"/>
        <v>39.9</v>
      </c>
      <c r="BC206" s="9">
        <f t="shared" si="19"/>
        <v>96</v>
      </c>
    </row>
    <row r="207" spans="1:55" x14ac:dyDescent="0.2">
      <c r="A207" s="9" t="e">
        <f t="shared" si="20"/>
        <v>#REF!</v>
      </c>
      <c r="B207" s="7" t="str">
        <f t="shared" si="16"/>
        <v>d</v>
      </c>
      <c r="C207" s="9" t="s">
        <v>190</v>
      </c>
      <c r="D207" s="9">
        <v>0</v>
      </c>
      <c r="E207" s="9">
        <v>3</v>
      </c>
      <c r="F207" s="9">
        <v>3</v>
      </c>
      <c r="G207" s="9">
        <v>4</v>
      </c>
      <c r="H207" s="9">
        <v>0</v>
      </c>
      <c r="I207" s="9">
        <v>3</v>
      </c>
      <c r="J207" s="9">
        <v>0</v>
      </c>
      <c r="K207" s="9">
        <v>1</v>
      </c>
      <c r="L207" s="9">
        <v>2</v>
      </c>
      <c r="M207" s="9">
        <v>0</v>
      </c>
      <c r="N207" s="9">
        <v>0</v>
      </c>
      <c r="O207" s="9">
        <v>5</v>
      </c>
      <c r="P207" s="9">
        <v>2</v>
      </c>
      <c r="Q207" s="9">
        <v>7</v>
      </c>
      <c r="R207" s="9">
        <v>1</v>
      </c>
      <c r="S207" s="9">
        <v>3</v>
      </c>
      <c r="T207" s="9">
        <v>0</v>
      </c>
      <c r="U207" s="9">
        <v>0</v>
      </c>
      <c r="V207" s="9">
        <v>1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1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22"/>
      <c r="AV207" s="22">
        <v>1</v>
      </c>
      <c r="AW207" s="22">
        <v>3</v>
      </c>
      <c r="AX207" s="22">
        <v>1</v>
      </c>
      <c r="AY207" s="22">
        <v>1</v>
      </c>
      <c r="AZ207" s="22">
        <v>0</v>
      </c>
      <c r="BA207" s="22">
        <f t="shared" si="17"/>
        <v>4</v>
      </c>
      <c r="BB207" s="23">
        <f t="shared" si="18"/>
        <v>0.6</v>
      </c>
      <c r="BC207" s="9">
        <f t="shared" si="19"/>
        <v>7</v>
      </c>
    </row>
    <row r="208" spans="1:55" x14ac:dyDescent="0.2">
      <c r="A208" s="9" t="e">
        <f t="shared" si="20"/>
        <v>#REF!</v>
      </c>
      <c r="B208" s="7" t="str">
        <f t="shared" si="16"/>
        <v>f</v>
      </c>
      <c r="C208" s="9" t="s">
        <v>191</v>
      </c>
      <c r="D208" s="9">
        <v>0</v>
      </c>
      <c r="E208" s="9">
        <v>0</v>
      </c>
      <c r="F208" s="9">
        <v>1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1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22"/>
      <c r="AV208" s="22">
        <v>0</v>
      </c>
      <c r="AW208" s="22">
        <v>0</v>
      </c>
      <c r="AX208" s="22">
        <v>0</v>
      </c>
      <c r="AY208" s="22">
        <v>0</v>
      </c>
      <c r="AZ208" s="22">
        <v>0</v>
      </c>
      <c r="BA208" s="22">
        <f t="shared" si="17"/>
        <v>0</v>
      </c>
      <c r="BB208" s="23">
        <f t="shared" si="18"/>
        <v>0</v>
      </c>
      <c r="BC208" s="9">
        <f t="shared" si="19"/>
        <v>1</v>
      </c>
    </row>
    <row r="209" spans="1:55" x14ac:dyDescent="0.2">
      <c r="A209" s="9" t="e">
        <f t="shared" si="20"/>
        <v>#REF!</v>
      </c>
      <c r="B209" s="7" t="str">
        <f t="shared" si="16"/>
        <v>a</v>
      </c>
      <c r="C209" s="9" t="s">
        <v>192</v>
      </c>
      <c r="D209" s="9">
        <v>32</v>
      </c>
      <c r="E209" s="9">
        <v>53</v>
      </c>
      <c r="F209" s="9">
        <v>61</v>
      </c>
      <c r="G209" s="9">
        <v>118</v>
      </c>
      <c r="H209" s="9">
        <v>59</v>
      </c>
      <c r="I209" s="9">
        <v>80</v>
      </c>
      <c r="J209" s="9">
        <v>86</v>
      </c>
      <c r="K209" s="9">
        <v>130</v>
      </c>
      <c r="L209" s="9">
        <v>69</v>
      </c>
      <c r="M209" s="9">
        <v>57</v>
      </c>
      <c r="N209" s="9">
        <v>27</v>
      </c>
      <c r="O209" s="9">
        <v>90</v>
      </c>
      <c r="P209" s="9">
        <v>57</v>
      </c>
      <c r="Q209" s="9">
        <v>108</v>
      </c>
      <c r="R209" s="9">
        <v>73</v>
      </c>
      <c r="S209" s="9">
        <v>74</v>
      </c>
      <c r="T209" s="9">
        <v>56</v>
      </c>
      <c r="U209" s="9">
        <v>94</v>
      </c>
      <c r="V209" s="9">
        <v>75</v>
      </c>
      <c r="W209" s="9">
        <v>94</v>
      </c>
      <c r="X209" s="9">
        <v>53</v>
      </c>
      <c r="Y209" s="9">
        <v>78</v>
      </c>
      <c r="Z209" s="9">
        <v>101</v>
      </c>
      <c r="AA209" s="9">
        <v>102</v>
      </c>
      <c r="AB209" s="9">
        <v>91</v>
      </c>
      <c r="AC209" s="9">
        <v>93</v>
      </c>
      <c r="AD209" s="9">
        <v>103</v>
      </c>
      <c r="AE209" s="9">
        <v>78</v>
      </c>
      <c r="AF209" s="9">
        <v>87</v>
      </c>
      <c r="AG209" s="9">
        <v>46</v>
      </c>
      <c r="AH209" s="9">
        <v>40</v>
      </c>
      <c r="AI209" s="9">
        <v>104</v>
      </c>
      <c r="AJ209" s="9">
        <v>99</v>
      </c>
      <c r="AK209" s="9">
        <v>66</v>
      </c>
      <c r="AL209" s="9">
        <v>44</v>
      </c>
      <c r="AM209" s="9">
        <v>99</v>
      </c>
      <c r="AN209" s="9">
        <v>89</v>
      </c>
      <c r="AO209" s="9">
        <v>108</v>
      </c>
      <c r="AP209" s="9">
        <v>65</v>
      </c>
      <c r="AQ209" s="9">
        <v>85</v>
      </c>
      <c r="AR209" s="9">
        <v>98</v>
      </c>
      <c r="AS209" s="9">
        <v>92</v>
      </c>
      <c r="AT209" s="9">
        <v>91</v>
      </c>
      <c r="AU209" s="22"/>
      <c r="AV209" s="22">
        <v>174</v>
      </c>
      <c r="AW209" s="22">
        <v>177</v>
      </c>
      <c r="AX209" s="22">
        <v>120</v>
      </c>
      <c r="AY209" s="22">
        <v>54</v>
      </c>
      <c r="AZ209" s="22">
        <v>83</v>
      </c>
      <c r="BA209" s="22">
        <f t="shared" si="17"/>
        <v>10</v>
      </c>
      <c r="BB209" s="23">
        <f t="shared" si="18"/>
        <v>103.9</v>
      </c>
      <c r="BC209" s="9">
        <f t="shared" si="19"/>
        <v>177</v>
      </c>
    </row>
    <row r="210" spans="1:55" x14ac:dyDescent="0.2">
      <c r="A210" s="9" t="e">
        <f t="shared" si="20"/>
        <v>#REF!</v>
      </c>
      <c r="B210" s="7" t="str">
        <f t="shared" si="16"/>
        <v>c</v>
      </c>
      <c r="C210" s="9" t="s">
        <v>193</v>
      </c>
      <c r="D210" s="9">
        <v>0</v>
      </c>
      <c r="E210" s="9">
        <v>0</v>
      </c>
      <c r="F210" s="9">
        <v>0</v>
      </c>
      <c r="G210" s="9">
        <v>1</v>
      </c>
      <c r="H210" s="9">
        <v>0</v>
      </c>
      <c r="I210" s="9">
        <v>1</v>
      </c>
      <c r="J210" s="9">
        <v>3</v>
      </c>
      <c r="K210" s="9">
        <v>2</v>
      </c>
      <c r="L210" s="9">
        <v>0</v>
      </c>
      <c r="M210" s="9">
        <v>3</v>
      </c>
      <c r="N210" s="9">
        <v>0</v>
      </c>
      <c r="O210" s="9">
        <v>0</v>
      </c>
      <c r="P210" s="9">
        <v>6</v>
      </c>
      <c r="Q210" s="9">
        <v>5</v>
      </c>
      <c r="R210" s="9">
        <v>3</v>
      </c>
      <c r="S210" s="9">
        <v>5</v>
      </c>
      <c r="T210" s="9">
        <v>0</v>
      </c>
      <c r="U210" s="9">
        <v>0</v>
      </c>
      <c r="V210" s="9">
        <v>3</v>
      </c>
      <c r="W210" s="9">
        <v>2</v>
      </c>
      <c r="X210" s="9">
        <v>4</v>
      </c>
      <c r="Y210" s="9">
        <v>3</v>
      </c>
      <c r="Z210" s="9">
        <v>21</v>
      </c>
      <c r="AA210" s="9">
        <v>2</v>
      </c>
      <c r="AB210" s="9">
        <v>8</v>
      </c>
      <c r="AC210" s="9">
        <v>4</v>
      </c>
      <c r="AD210" s="9">
        <v>5</v>
      </c>
      <c r="AE210" s="9">
        <v>0</v>
      </c>
      <c r="AF210" s="9">
        <v>1</v>
      </c>
      <c r="AG210" s="9">
        <v>2</v>
      </c>
      <c r="AH210" s="9">
        <v>0</v>
      </c>
      <c r="AI210" s="9">
        <v>2</v>
      </c>
      <c r="AJ210" s="9">
        <v>0</v>
      </c>
      <c r="AK210" s="9">
        <v>0</v>
      </c>
      <c r="AL210" s="9">
        <v>3</v>
      </c>
      <c r="AM210" s="9">
        <v>1</v>
      </c>
      <c r="AN210" s="9">
        <v>1</v>
      </c>
      <c r="AO210" s="9">
        <v>6</v>
      </c>
      <c r="AP210" s="9">
        <v>7</v>
      </c>
      <c r="AQ210" s="9">
        <v>0</v>
      </c>
      <c r="AR210" s="9">
        <v>2</v>
      </c>
      <c r="AS210" s="9">
        <v>1</v>
      </c>
      <c r="AT210" s="9">
        <v>1</v>
      </c>
      <c r="AU210" s="22"/>
      <c r="AV210" s="22">
        <v>0</v>
      </c>
      <c r="AW210" s="22">
        <v>0</v>
      </c>
      <c r="AX210" s="22">
        <v>0</v>
      </c>
      <c r="AY210" s="22">
        <v>0</v>
      </c>
      <c r="AZ210" s="22">
        <v>1</v>
      </c>
      <c r="BA210" s="22">
        <f t="shared" si="17"/>
        <v>5</v>
      </c>
      <c r="BB210" s="23">
        <f t="shared" si="18"/>
        <v>1.2</v>
      </c>
      <c r="BC210" s="9">
        <f t="shared" si="19"/>
        <v>21</v>
      </c>
    </row>
    <row r="211" spans="1:55" x14ac:dyDescent="0.2">
      <c r="A211" s="9" t="e">
        <f t="shared" si="20"/>
        <v>#REF!</v>
      </c>
      <c r="B211" s="7" t="str">
        <f t="shared" si="16"/>
        <v>f</v>
      </c>
      <c r="C211" s="9" t="s">
        <v>194</v>
      </c>
      <c r="D211" s="9">
        <v>0</v>
      </c>
      <c r="E211" s="9">
        <v>0</v>
      </c>
      <c r="F211" s="9">
        <v>0</v>
      </c>
      <c r="G211" s="9">
        <v>0</v>
      </c>
      <c r="H211" s="9">
        <v>1</v>
      </c>
      <c r="I211" s="9">
        <v>0</v>
      </c>
      <c r="J211" s="9">
        <v>0</v>
      </c>
      <c r="K211" s="9">
        <v>0</v>
      </c>
      <c r="L211" s="9">
        <v>1</v>
      </c>
      <c r="M211" s="9">
        <v>0</v>
      </c>
      <c r="N211" s="9">
        <v>0</v>
      </c>
      <c r="O211" s="9">
        <v>0</v>
      </c>
      <c r="P211" s="9">
        <v>1</v>
      </c>
      <c r="Q211" s="9">
        <v>1</v>
      </c>
      <c r="R211" s="9">
        <v>0</v>
      </c>
      <c r="S211" s="9">
        <v>2</v>
      </c>
      <c r="T211" s="9">
        <v>0</v>
      </c>
      <c r="U211" s="9">
        <v>0</v>
      </c>
      <c r="V211" s="9">
        <v>0</v>
      </c>
      <c r="W211" s="9">
        <v>1</v>
      </c>
      <c r="X211" s="9">
        <v>1</v>
      </c>
      <c r="Y211" s="9">
        <v>0</v>
      </c>
      <c r="Z211" s="9">
        <v>3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1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1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22"/>
      <c r="AV211" s="22">
        <v>0</v>
      </c>
      <c r="AW211" s="22">
        <v>0</v>
      </c>
      <c r="AX211" s="22">
        <v>0</v>
      </c>
      <c r="AY211" s="22">
        <v>0</v>
      </c>
      <c r="AZ211" s="22">
        <v>0</v>
      </c>
      <c r="BA211" s="22">
        <f t="shared" si="17"/>
        <v>0</v>
      </c>
      <c r="BB211" s="23">
        <f t="shared" si="18"/>
        <v>0</v>
      </c>
      <c r="BC211" s="9">
        <f t="shared" si="19"/>
        <v>3</v>
      </c>
    </row>
    <row r="212" spans="1:55" x14ac:dyDescent="0.2">
      <c r="A212" s="9" t="e">
        <f t="shared" si="20"/>
        <v>#REF!</v>
      </c>
      <c r="B212" s="7" t="str">
        <f t="shared" si="16"/>
        <v>e</v>
      </c>
      <c r="C212" s="9" t="s">
        <v>195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1</v>
      </c>
      <c r="N212" s="9">
        <v>0</v>
      </c>
      <c r="O212" s="9">
        <v>0</v>
      </c>
      <c r="P212" s="9">
        <v>2</v>
      </c>
      <c r="Q212" s="9">
        <v>4</v>
      </c>
      <c r="R212" s="9">
        <v>0</v>
      </c>
      <c r="S212" s="9">
        <v>5</v>
      </c>
      <c r="T212" s="9">
        <v>0</v>
      </c>
      <c r="U212" s="9">
        <v>0</v>
      </c>
      <c r="V212" s="9">
        <v>0</v>
      </c>
      <c r="W212" s="9">
        <v>0</v>
      </c>
      <c r="X212" s="9">
        <v>1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1</v>
      </c>
      <c r="AM212" s="9">
        <v>0</v>
      </c>
      <c r="AN212" s="9">
        <v>0</v>
      </c>
      <c r="AO212" s="9">
        <v>0</v>
      </c>
      <c r="AP212" s="9">
        <v>0</v>
      </c>
      <c r="AQ212" s="9">
        <v>1</v>
      </c>
      <c r="AR212" s="9">
        <v>0</v>
      </c>
      <c r="AS212" s="9">
        <v>0</v>
      </c>
      <c r="AT212" s="9">
        <v>0</v>
      </c>
      <c r="AU212" s="22"/>
      <c r="AV212" s="22">
        <v>0</v>
      </c>
      <c r="AW212" s="22">
        <v>0</v>
      </c>
      <c r="AX212" s="22">
        <v>0</v>
      </c>
      <c r="AY212" s="22">
        <v>0</v>
      </c>
      <c r="AZ212" s="22">
        <v>0</v>
      </c>
      <c r="BA212" s="22">
        <f t="shared" si="17"/>
        <v>1</v>
      </c>
      <c r="BB212" s="23">
        <f t="shared" si="18"/>
        <v>0.1</v>
      </c>
      <c r="BC212" s="9">
        <f t="shared" si="19"/>
        <v>5</v>
      </c>
    </row>
    <row r="213" spans="1:55" x14ac:dyDescent="0.2">
      <c r="A213" s="9" t="e">
        <f t="shared" si="20"/>
        <v>#REF!</v>
      </c>
      <c r="B213" s="7" t="str">
        <f t="shared" si="16"/>
        <v>a</v>
      </c>
      <c r="C213" s="9" t="s">
        <v>196</v>
      </c>
      <c r="D213" s="9">
        <v>2</v>
      </c>
      <c r="E213" s="9">
        <v>6</v>
      </c>
      <c r="F213" s="9">
        <v>5</v>
      </c>
      <c r="G213" s="9">
        <v>17</v>
      </c>
      <c r="H213" s="9">
        <v>9</v>
      </c>
      <c r="I213" s="9">
        <v>6</v>
      </c>
      <c r="J213" s="9">
        <v>6</v>
      </c>
      <c r="K213" s="9">
        <v>11</v>
      </c>
      <c r="L213" s="9">
        <v>9</v>
      </c>
      <c r="M213" s="9">
        <v>12</v>
      </c>
      <c r="N213" s="9">
        <v>3</v>
      </c>
      <c r="O213" s="9">
        <v>25</v>
      </c>
      <c r="P213" s="9">
        <v>15</v>
      </c>
      <c r="Q213" s="9">
        <v>5</v>
      </c>
      <c r="R213" s="9">
        <v>1</v>
      </c>
      <c r="S213" s="9">
        <v>29</v>
      </c>
      <c r="T213" s="9">
        <v>4</v>
      </c>
      <c r="U213" s="9">
        <v>2</v>
      </c>
      <c r="V213" s="9">
        <v>24</v>
      </c>
      <c r="W213" s="9">
        <v>11</v>
      </c>
      <c r="X213" s="9">
        <v>5</v>
      </c>
      <c r="Y213" s="9">
        <v>10</v>
      </c>
      <c r="Z213" s="9">
        <v>14</v>
      </c>
      <c r="AA213" s="9">
        <v>10</v>
      </c>
      <c r="AB213" s="9">
        <v>7</v>
      </c>
      <c r="AC213" s="9">
        <v>7</v>
      </c>
      <c r="AD213" s="9">
        <v>3</v>
      </c>
      <c r="AE213" s="9">
        <v>11</v>
      </c>
      <c r="AF213" s="9">
        <v>26</v>
      </c>
      <c r="AG213" s="9">
        <v>13</v>
      </c>
      <c r="AH213" s="9">
        <v>5</v>
      </c>
      <c r="AI213" s="9">
        <v>10</v>
      </c>
      <c r="AJ213" s="9">
        <v>7</v>
      </c>
      <c r="AK213" s="9">
        <v>4</v>
      </c>
      <c r="AL213" s="9">
        <v>21</v>
      </c>
      <c r="AM213" s="9">
        <v>8</v>
      </c>
      <c r="AN213" s="9">
        <v>6</v>
      </c>
      <c r="AO213" s="9">
        <v>4</v>
      </c>
      <c r="AP213" s="9">
        <v>13</v>
      </c>
      <c r="AQ213" s="9">
        <v>10</v>
      </c>
      <c r="AR213" s="9">
        <v>1</v>
      </c>
      <c r="AS213" s="9">
        <v>4</v>
      </c>
      <c r="AT213" s="9">
        <v>2</v>
      </c>
      <c r="AU213" s="22"/>
      <c r="AV213" s="22">
        <v>9</v>
      </c>
      <c r="AW213" s="22">
        <v>8</v>
      </c>
      <c r="AX213" s="22">
        <v>5</v>
      </c>
      <c r="AY213" s="22">
        <v>4</v>
      </c>
      <c r="AZ213" s="22">
        <v>8</v>
      </c>
      <c r="BA213" s="22">
        <f t="shared" si="17"/>
        <v>10</v>
      </c>
      <c r="BB213" s="23">
        <f t="shared" si="18"/>
        <v>6.4</v>
      </c>
      <c r="BC213" s="9">
        <f t="shared" si="19"/>
        <v>29</v>
      </c>
    </row>
    <row r="214" spans="1:55" x14ac:dyDescent="0.2">
      <c r="A214" s="9" t="e">
        <f t="shared" si="20"/>
        <v>#REF!</v>
      </c>
      <c r="B214" s="7" t="str">
        <f t="shared" si="16"/>
        <v>d</v>
      </c>
      <c r="C214" s="9" t="s">
        <v>197</v>
      </c>
      <c r="D214" s="9">
        <v>0</v>
      </c>
      <c r="E214" s="9">
        <v>0</v>
      </c>
      <c r="F214" s="9">
        <v>0</v>
      </c>
      <c r="G214" s="9">
        <v>0</v>
      </c>
      <c r="H214" s="9">
        <v>2</v>
      </c>
      <c r="I214" s="9">
        <v>0</v>
      </c>
      <c r="J214" s="9">
        <v>0</v>
      </c>
      <c r="K214" s="9">
        <v>0</v>
      </c>
      <c r="L214" s="9">
        <v>1</v>
      </c>
      <c r="M214" s="9">
        <v>4</v>
      </c>
      <c r="N214" s="9">
        <v>0</v>
      </c>
      <c r="O214" s="9">
        <v>4</v>
      </c>
      <c r="P214" s="9">
        <v>3</v>
      </c>
      <c r="Q214" s="9">
        <v>14</v>
      </c>
      <c r="R214" s="9">
        <v>1</v>
      </c>
      <c r="S214" s="9">
        <v>6</v>
      </c>
      <c r="T214" s="9">
        <v>2</v>
      </c>
      <c r="U214" s="9">
        <v>2</v>
      </c>
      <c r="V214" s="9">
        <v>2</v>
      </c>
      <c r="W214" s="9">
        <v>3</v>
      </c>
      <c r="X214" s="9">
        <v>2</v>
      </c>
      <c r="Y214" s="9">
        <v>6</v>
      </c>
      <c r="Z214" s="9">
        <v>3</v>
      </c>
      <c r="AA214" s="9">
        <v>0</v>
      </c>
      <c r="AB214" s="9">
        <v>1</v>
      </c>
      <c r="AC214" s="9">
        <v>3</v>
      </c>
      <c r="AD214" s="9">
        <v>2</v>
      </c>
      <c r="AE214" s="9">
        <v>1</v>
      </c>
      <c r="AF214" s="9">
        <v>0</v>
      </c>
      <c r="AG214" s="9">
        <v>9</v>
      </c>
      <c r="AH214" s="9">
        <v>1</v>
      </c>
      <c r="AI214" s="9">
        <v>3</v>
      </c>
      <c r="AJ214" s="9">
        <v>2</v>
      </c>
      <c r="AK214" s="9">
        <v>0</v>
      </c>
      <c r="AL214" s="9">
        <v>3</v>
      </c>
      <c r="AM214" s="9">
        <v>2</v>
      </c>
      <c r="AN214" s="9">
        <v>1</v>
      </c>
      <c r="AO214" s="9">
        <v>3</v>
      </c>
      <c r="AP214" s="9">
        <v>1</v>
      </c>
      <c r="AQ214" s="9">
        <v>0</v>
      </c>
      <c r="AR214" s="9">
        <v>0</v>
      </c>
      <c r="AS214" s="9">
        <v>1</v>
      </c>
      <c r="AT214" s="9">
        <v>0</v>
      </c>
      <c r="AU214" s="22"/>
      <c r="AV214" s="22">
        <v>1</v>
      </c>
      <c r="AW214" s="22">
        <v>0</v>
      </c>
      <c r="AX214" s="22">
        <v>0</v>
      </c>
      <c r="AY214" s="22">
        <v>0</v>
      </c>
      <c r="AZ214" s="22">
        <v>0</v>
      </c>
      <c r="BA214" s="22">
        <f t="shared" si="17"/>
        <v>3</v>
      </c>
      <c r="BB214" s="23">
        <f t="shared" si="18"/>
        <v>0.3</v>
      </c>
      <c r="BC214" s="9">
        <f t="shared" si="19"/>
        <v>14</v>
      </c>
    </row>
    <row r="215" spans="1:55" x14ac:dyDescent="0.2">
      <c r="A215" s="9" t="e">
        <f t="shared" si="20"/>
        <v>#REF!</v>
      </c>
      <c r="B215" s="7" t="str">
        <f t="shared" si="16"/>
        <v>b</v>
      </c>
      <c r="C215" s="9" t="s">
        <v>198</v>
      </c>
      <c r="D215" s="9">
        <v>3</v>
      </c>
      <c r="E215" s="9">
        <v>2</v>
      </c>
      <c r="F215" s="9">
        <v>0</v>
      </c>
      <c r="G215" s="9">
        <v>10</v>
      </c>
      <c r="H215" s="9">
        <v>3</v>
      </c>
      <c r="I215" s="9">
        <v>20</v>
      </c>
      <c r="J215" s="9">
        <v>30</v>
      </c>
      <c r="K215" s="9">
        <v>8</v>
      </c>
      <c r="L215" s="9">
        <v>8</v>
      </c>
      <c r="M215" s="9">
        <v>12</v>
      </c>
      <c r="N215" s="9">
        <v>3</v>
      </c>
      <c r="O215" s="9">
        <v>8</v>
      </c>
      <c r="P215" s="9">
        <v>4</v>
      </c>
      <c r="Q215" s="9">
        <v>3</v>
      </c>
      <c r="R215" s="9">
        <v>2</v>
      </c>
      <c r="S215" s="9">
        <v>2</v>
      </c>
      <c r="T215" s="9">
        <v>6</v>
      </c>
      <c r="U215" s="9">
        <v>3</v>
      </c>
      <c r="V215" s="9">
        <v>5</v>
      </c>
      <c r="W215" s="9">
        <v>0</v>
      </c>
      <c r="X215" s="9">
        <v>30</v>
      </c>
      <c r="Y215" s="9">
        <v>5</v>
      </c>
      <c r="Z215" s="9">
        <v>31</v>
      </c>
      <c r="AA215" s="9">
        <v>6</v>
      </c>
      <c r="AB215" s="9">
        <v>2</v>
      </c>
      <c r="AC215" s="9">
        <v>16</v>
      </c>
      <c r="AD215" s="9">
        <v>24</v>
      </c>
      <c r="AE215" s="9">
        <v>2</v>
      </c>
      <c r="AF215" s="9">
        <v>19</v>
      </c>
      <c r="AG215" s="9">
        <v>9</v>
      </c>
      <c r="AH215" s="9">
        <v>16</v>
      </c>
      <c r="AI215" s="9">
        <v>6</v>
      </c>
      <c r="AJ215" s="9">
        <v>1</v>
      </c>
      <c r="AK215" s="9">
        <v>1</v>
      </c>
      <c r="AL215" s="9">
        <v>18</v>
      </c>
      <c r="AM215" s="9">
        <v>4</v>
      </c>
      <c r="AN215" s="9">
        <v>0</v>
      </c>
      <c r="AO215" s="9">
        <v>1</v>
      </c>
      <c r="AP215" s="9">
        <v>0</v>
      </c>
      <c r="AQ215" s="9">
        <v>4</v>
      </c>
      <c r="AR215" s="9">
        <v>1</v>
      </c>
      <c r="AS215" s="9">
        <v>0</v>
      </c>
      <c r="AT215" s="9">
        <v>1</v>
      </c>
      <c r="AU215" s="22"/>
      <c r="AV215" s="22">
        <v>3</v>
      </c>
      <c r="AW215" s="22">
        <v>5</v>
      </c>
      <c r="AX215" s="22">
        <v>7</v>
      </c>
      <c r="AY215" s="22">
        <v>1</v>
      </c>
      <c r="AZ215" s="22">
        <v>4</v>
      </c>
      <c r="BA215" s="22">
        <f t="shared" si="17"/>
        <v>8</v>
      </c>
      <c r="BB215" s="23">
        <f t="shared" si="18"/>
        <v>2.6</v>
      </c>
      <c r="BC215" s="9">
        <f t="shared" si="19"/>
        <v>31</v>
      </c>
    </row>
    <row r="216" spans="1:55" x14ac:dyDescent="0.2">
      <c r="A216" s="9" t="e">
        <f t="shared" si="20"/>
        <v>#REF!</v>
      </c>
      <c r="B216" s="7" t="str">
        <f t="shared" si="16"/>
        <v>a</v>
      </c>
      <c r="C216" s="9" t="s">
        <v>199</v>
      </c>
      <c r="D216" s="9">
        <v>1</v>
      </c>
      <c r="E216" s="9">
        <v>8</v>
      </c>
      <c r="F216" s="9">
        <v>6</v>
      </c>
      <c r="G216" s="9">
        <v>22</v>
      </c>
      <c r="H216" s="9">
        <v>14</v>
      </c>
      <c r="I216" s="9">
        <v>4</v>
      </c>
      <c r="J216" s="9">
        <v>6</v>
      </c>
      <c r="K216" s="9">
        <v>26</v>
      </c>
      <c r="L216" s="9">
        <v>13</v>
      </c>
      <c r="M216" s="9">
        <v>8</v>
      </c>
      <c r="N216" s="9">
        <v>3</v>
      </c>
      <c r="O216" s="9">
        <v>6</v>
      </c>
      <c r="P216" s="9">
        <v>29</v>
      </c>
      <c r="Q216" s="9">
        <v>37</v>
      </c>
      <c r="R216" s="9">
        <v>11</v>
      </c>
      <c r="S216" s="9">
        <v>45</v>
      </c>
      <c r="T216" s="9">
        <v>7</v>
      </c>
      <c r="U216" s="9">
        <v>36</v>
      </c>
      <c r="V216" s="9">
        <v>61</v>
      </c>
      <c r="W216" s="9">
        <v>37</v>
      </c>
      <c r="X216" s="9">
        <v>35</v>
      </c>
      <c r="Y216" s="9">
        <v>72</v>
      </c>
      <c r="Z216" s="9">
        <v>26</v>
      </c>
      <c r="AA216" s="9">
        <v>17</v>
      </c>
      <c r="AB216" s="9">
        <v>10</v>
      </c>
      <c r="AC216" s="9">
        <v>57</v>
      </c>
      <c r="AD216" s="9">
        <v>13</v>
      </c>
      <c r="AE216" s="9">
        <v>38</v>
      </c>
      <c r="AF216" s="9">
        <v>64</v>
      </c>
      <c r="AG216" s="9">
        <v>22</v>
      </c>
      <c r="AH216" s="9">
        <v>40</v>
      </c>
      <c r="AI216" s="9">
        <v>30</v>
      </c>
      <c r="AJ216" s="9">
        <v>45</v>
      </c>
      <c r="AK216" s="9">
        <v>21</v>
      </c>
      <c r="AL216" s="9">
        <v>22</v>
      </c>
      <c r="AM216" s="9">
        <v>43</v>
      </c>
      <c r="AN216" s="9">
        <v>25</v>
      </c>
      <c r="AO216" s="9">
        <v>108</v>
      </c>
      <c r="AP216" s="9">
        <v>29</v>
      </c>
      <c r="AQ216" s="9">
        <v>48</v>
      </c>
      <c r="AR216" s="9">
        <v>25</v>
      </c>
      <c r="AS216" s="9">
        <v>22</v>
      </c>
      <c r="AT216" s="9">
        <v>13</v>
      </c>
      <c r="AU216" s="22"/>
      <c r="AV216" s="22">
        <v>58</v>
      </c>
      <c r="AW216" s="22">
        <v>76</v>
      </c>
      <c r="AX216" s="22">
        <v>16</v>
      </c>
      <c r="AY216" s="22">
        <v>8</v>
      </c>
      <c r="AZ216" s="22">
        <v>10</v>
      </c>
      <c r="BA216" s="22">
        <f t="shared" si="17"/>
        <v>10</v>
      </c>
      <c r="BB216" s="23">
        <f t="shared" si="18"/>
        <v>30.5</v>
      </c>
      <c r="BC216" s="9">
        <f t="shared" si="19"/>
        <v>108</v>
      </c>
    </row>
    <row r="217" spans="1:55" x14ac:dyDescent="0.2">
      <c r="A217" s="9" t="e">
        <f t="shared" si="20"/>
        <v>#REF!</v>
      </c>
      <c r="B217" s="7" t="str">
        <f t="shared" si="16"/>
        <v>c</v>
      </c>
      <c r="C217" s="9" t="s">
        <v>200</v>
      </c>
      <c r="D217" s="9">
        <v>1</v>
      </c>
      <c r="E217" s="9">
        <v>3</v>
      </c>
      <c r="F217" s="9">
        <v>2</v>
      </c>
      <c r="G217" s="9">
        <v>5</v>
      </c>
      <c r="H217" s="9">
        <v>0</v>
      </c>
      <c r="I217" s="9">
        <v>0</v>
      </c>
      <c r="J217" s="9">
        <v>0</v>
      </c>
      <c r="K217" s="9">
        <v>2</v>
      </c>
      <c r="L217" s="9">
        <v>1</v>
      </c>
      <c r="M217" s="9">
        <v>2</v>
      </c>
      <c r="N217" s="9">
        <v>1</v>
      </c>
      <c r="O217" s="9">
        <v>2</v>
      </c>
      <c r="P217" s="9">
        <v>1</v>
      </c>
      <c r="Q217" s="9">
        <v>0</v>
      </c>
      <c r="R217" s="9">
        <v>0</v>
      </c>
      <c r="S217" s="9">
        <v>9</v>
      </c>
      <c r="T217" s="9">
        <v>2</v>
      </c>
      <c r="U217" s="9">
        <v>0</v>
      </c>
      <c r="V217" s="9">
        <v>4</v>
      </c>
      <c r="W217" s="9">
        <v>0</v>
      </c>
      <c r="X217" s="9">
        <v>1</v>
      </c>
      <c r="Y217" s="9">
        <v>9</v>
      </c>
      <c r="Z217" s="9">
        <v>1</v>
      </c>
      <c r="AA217" s="9">
        <v>0</v>
      </c>
      <c r="AB217" s="9">
        <v>1</v>
      </c>
      <c r="AC217" s="9">
        <v>2</v>
      </c>
      <c r="AD217" s="9">
        <v>0</v>
      </c>
      <c r="AE217" s="9">
        <v>0</v>
      </c>
      <c r="AF217" s="9">
        <v>2</v>
      </c>
      <c r="AG217" s="9">
        <v>1</v>
      </c>
      <c r="AH217" s="9">
        <v>5</v>
      </c>
      <c r="AI217" s="9">
        <v>3</v>
      </c>
      <c r="AJ217" s="9">
        <v>0</v>
      </c>
      <c r="AK217" s="9">
        <v>1</v>
      </c>
      <c r="AL217" s="9">
        <v>0</v>
      </c>
      <c r="AM217" s="9">
        <v>0</v>
      </c>
      <c r="AN217" s="9">
        <v>7</v>
      </c>
      <c r="AO217" s="9">
        <v>2</v>
      </c>
      <c r="AP217" s="9">
        <v>10</v>
      </c>
      <c r="AQ217" s="9">
        <v>3</v>
      </c>
      <c r="AR217" s="9">
        <v>3</v>
      </c>
      <c r="AS217" s="9">
        <v>3</v>
      </c>
      <c r="AT217" s="9">
        <v>0</v>
      </c>
      <c r="AU217" s="22"/>
      <c r="AV217" s="22">
        <v>2</v>
      </c>
      <c r="AW217" s="22">
        <v>1</v>
      </c>
      <c r="AX217" s="22">
        <v>0</v>
      </c>
      <c r="AY217" s="22">
        <v>0</v>
      </c>
      <c r="AZ217" s="22">
        <v>0</v>
      </c>
      <c r="BA217" s="22">
        <f t="shared" si="17"/>
        <v>6</v>
      </c>
      <c r="BB217" s="23">
        <f t="shared" si="18"/>
        <v>2.2000000000000002</v>
      </c>
      <c r="BC217" s="9">
        <f t="shared" si="19"/>
        <v>10</v>
      </c>
    </row>
    <row r="218" spans="1:55" x14ac:dyDescent="0.2">
      <c r="A218" s="9" t="e">
        <f t="shared" si="20"/>
        <v>#REF!</v>
      </c>
      <c r="B218" s="7" t="str">
        <f t="shared" si="16"/>
        <v>a</v>
      </c>
      <c r="C218" s="9" t="s">
        <v>201</v>
      </c>
      <c r="D218" s="9">
        <v>13</v>
      </c>
      <c r="E218" s="9">
        <v>41</v>
      </c>
      <c r="F218" s="9">
        <v>104</v>
      </c>
      <c r="G218" s="9">
        <v>43</v>
      </c>
      <c r="H218" s="9">
        <v>48</v>
      </c>
      <c r="I218" s="9">
        <v>88</v>
      </c>
      <c r="J218" s="9">
        <v>117</v>
      </c>
      <c r="K218" s="9">
        <v>115</v>
      </c>
      <c r="L218" s="9">
        <v>62</v>
      </c>
      <c r="M218" s="9">
        <v>81</v>
      </c>
      <c r="N218" s="9">
        <v>69</v>
      </c>
      <c r="O218" s="9">
        <v>131</v>
      </c>
      <c r="P218" s="9">
        <v>141</v>
      </c>
      <c r="Q218" s="9">
        <v>185</v>
      </c>
      <c r="R218" s="9">
        <v>155</v>
      </c>
      <c r="S218" s="9">
        <v>227</v>
      </c>
      <c r="T218" s="9">
        <v>168</v>
      </c>
      <c r="U218" s="9">
        <v>121</v>
      </c>
      <c r="V218" s="9">
        <v>237</v>
      </c>
      <c r="W218" s="9">
        <v>130</v>
      </c>
      <c r="X218" s="9">
        <v>146</v>
      </c>
      <c r="Y218" s="9">
        <v>203</v>
      </c>
      <c r="Z218" s="9">
        <v>281</v>
      </c>
      <c r="AA218" s="9">
        <v>311</v>
      </c>
      <c r="AB218" s="9">
        <v>311</v>
      </c>
      <c r="AC218" s="9">
        <v>335</v>
      </c>
      <c r="AD218" s="9">
        <v>207</v>
      </c>
      <c r="AE218" s="9">
        <v>163</v>
      </c>
      <c r="AF218" s="9">
        <v>206</v>
      </c>
      <c r="AG218" s="9">
        <v>172</v>
      </c>
      <c r="AH218" s="9">
        <v>161</v>
      </c>
      <c r="AI218" s="9">
        <v>209</v>
      </c>
      <c r="AJ218" s="9">
        <v>218</v>
      </c>
      <c r="AK218" s="9">
        <v>175</v>
      </c>
      <c r="AL218" s="9">
        <v>137</v>
      </c>
      <c r="AM218" s="9">
        <v>248</v>
      </c>
      <c r="AN218" s="9">
        <v>126</v>
      </c>
      <c r="AO218" s="9">
        <v>146</v>
      </c>
      <c r="AP218" s="9">
        <v>210</v>
      </c>
      <c r="AQ218" s="9">
        <v>164</v>
      </c>
      <c r="AR218" s="9">
        <v>250</v>
      </c>
      <c r="AS218" s="9">
        <v>130</v>
      </c>
      <c r="AT218" s="9">
        <v>194</v>
      </c>
      <c r="AU218" s="22"/>
      <c r="AV218" s="22">
        <v>254</v>
      </c>
      <c r="AW218" s="22">
        <v>325</v>
      </c>
      <c r="AX218" s="22">
        <v>260</v>
      </c>
      <c r="AY218" s="22">
        <v>179</v>
      </c>
      <c r="AZ218" s="22">
        <v>295</v>
      </c>
      <c r="BA218" s="22">
        <f t="shared" si="17"/>
        <v>10</v>
      </c>
      <c r="BB218" s="23">
        <f t="shared" si="18"/>
        <v>226.1</v>
      </c>
      <c r="BC218" s="9">
        <f t="shared" si="19"/>
        <v>335</v>
      </c>
    </row>
    <row r="219" spans="1:55" x14ac:dyDescent="0.2">
      <c r="A219" s="9" t="e">
        <f t="shared" si="20"/>
        <v>#REF!</v>
      </c>
      <c r="B219" s="7" t="str">
        <f t="shared" si="16"/>
        <v>a</v>
      </c>
      <c r="C219" s="9" t="s">
        <v>202</v>
      </c>
      <c r="D219" s="9">
        <v>0</v>
      </c>
      <c r="E219" s="9">
        <v>300</v>
      </c>
      <c r="F219" s="9">
        <v>254</v>
      </c>
      <c r="G219" s="9">
        <v>104</v>
      </c>
      <c r="H219" s="9">
        <v>73</v>
      </c>
      <c r="I219" s="9">
        <v>72</v>
      </c>
      <c r="J219" s="9">
        <v>302</v>
      </c>
      <c r="K219" s="9">
        <v>167</v>
      </c>
      <c r="L219" s="9">
        <v>78</v>
      </c>
      <c r="M219" s="9">
        <v>43</v>
      </c>
      <c r="N219" s="9">
        <v>49</v>
      </c>
      <c r="O219" s="9">
        <v>86</v>
      </c>
      <c r="P219" s="9">
        <v>303</v>
      </c>
      <c r="Q219" s="9">
        <v>145</v>
      </c>
      <c r="R219" s="9">
        <v>451</v>
      </c>
      <c r="S219" s="9">
        <v>340</v>
      </c>
      <c r="T219" s="9">
        <v>33</v>
      </c>
      <c r="U219" s="9">
        <v>39</v>
      </c>
      <c r="V219" s="9">
        <v>206</v>
      </c>
      <c r="W219" s="9">
        <v>152</v>
      </c>
      <c r="X219" s="9">
        <v>84</v>
      </c>
      <c r="Y219" s="9">
        <v>278</v>
      </c>
      <c r="Z219" s="9">
        <v>38</v>
      </c>
      <c r="AA219" s="9">
        <v>25</v>
      </c>
      <c r="AB219" s="9">
        <v>7</v>
      </c>
      <c r="AC219" s="9">
        <v>253</v>
      </c>
      <c r="AD219" s="9">
        <v>15</v>
      </c>
      <c r="AE219" s="9">
        <v>137</v>
      </c>
      <c r="AF219" s="9">
        <v>240</v>
      </c>
      <c r="AG219" s="9">
        <v>228</v>
      </c>
      <c r="AH219" s="9">
        <v>131</v>
      </c>
      <c r="AI219" s="9">
        <v>76</v>
      </c>
      <c r="AJ219" s="9">
        <v>56</v>
      </c>
      <c r="AK219" s="9">
        <v>33</v>
      </c>
      <c r="AL219" s="9">
        <v>23</v>
      </c>
      <c r="AM219" s="9">
        <v>11</v>
      </c>
      <c r="AN219" s="9">
        <v>106</v>
      </c>
      <c r="AO219" s="9">
        <v>126</v>
      </c>
      <c r="AP219" s="9">
        <v>79</v>
      </c>
      <c r="AQ219" s="9">
        <v>128</v>
      </c>
      <c r="AR219" s="9">
        <v>17</v>
      </c>
      <c r="AS219" s="9">
        <v>15</v>
      </c>
      <c r="AT219" s="9">
        <v>14</v>
      </c>
      <c r="AU219" s="22"/>
      <c r="AV219" s="22">
        <v>160</v>
      </c>
      <c r="AW219" s="22">
        <v>133</v>
      </c>
      <c r="AX219" s="22">
        <v>31</v>
      </c>
      <c r="AY219" s="22">
        <v>6</v>
      </c>
      <c r="AZ219" s="22">
        <v>38</v>
      </c>
      <c r="BA219" s="22">
        <f t="shared" si="17"/>
        <v>10</v>
      </c>
      <c r="BB219" s="23">
        <f t="shared" si="18"/>
        <v>62.1</v>
      </c>
      <c r="BC219" s="9">
        <f t="shared" si="19"/>
        <v>451</v>
      </c>
    </row>
    <row r="220" spans="1:55" x14ac:dyDescent="0.2">
      <c r="A220" s="9" t="e">
        <f t="shared" si="20"/>
        <v>#REF!</v>
      </c>
      <c r="B220" s="7" t="str">
        <f t="shared" si="16"/>
        <v>a</v>
      </c>
      <c r="C220" s="9" t="s">
        <v>203</v>
      </c>
      <c r="D220" s="9">
        <v>73</v>
      </c>
      <c r="E220" s="9">
        <v>34</v>
      </c>
      <c r="F220" s="9">
        <v>57</v>
      </c>
      <c r="G220" s="9">
        <v>61</v>
      </c>
      <c r="H220" s="9">
        <v>53</v>
      </c>
      <c r="I220" s="9">
        <v>62</v>
      </c>
      <c r="J220" s="9">
        <v>69</v>
      </c>
      <c r="K220" s="9">
        <v>96</v>
      </c>
      <c r="L220" s="9">
        <v>41</v>
      </c>
      <c r="M220" s="9">
        <v>67</v>
      </c>
      <c r="N220" s="9">
        <v>31</v>
      </c>
      <c r="O220" s="9">
        <v>52</v>
      </c>
      <c r="P220" s="9">
        <v>36</v>
      </c>
      <c r="Q220" s="9">
        <v>63</v>
      </c>
      <c r="R220" s="9">
        <v>86</v>
      </c>
      <c r="S220" s="9">
        <v>53</v>
      </c>
      <c r="T220" s="9">
        <v>85</v>
      </c>
      <c r="U220" s="9">
        <v>93</v>
      </c>
      <c r="V220" s="9">
        <v>68</v>
      </c>
      <c r="W220" s="9">
        <v>86</v>
      </c>
      <c r="X220" s="9">
        <v>59</v>
      </c>
      <c r="Y220" s="9">
        <v>122</v>
      </c>
      <c r="Z220" s="9">
        <v>104</v>
      </c>
      <c r="AA220" s="9">
        <v>94</v>
      </c>
      <c r="AB220" s="9">
        <v>69</v>
      </c>
      <c r="AC220" s="9">
        <v>72</v>
      </c>
      <c r="AD220" s="9">
        <v>59</v>
      </c>
      <c r="AE220" s="9">
        <v>64</v>
      </c>
      <c r="AF220" s="9">
        <v>71</v>
      </c>
      <c r="AG220" s="9">
        <v>27</v>
      </c>
      <c r="AH220" s="9">
        <v>33</v>
      </c>
      <c r="AI220" s="9">
        <v>76</v>
      </c>
      <c r="AJ220" s="9">
        <v>90</v>
      </c>
      <c r="AK220" s="9">
        <v>42</v>
      </c>
      <c r="AL220" s="9">
        <v>37</v>
      </c>
      <c r="AM220" s="9">
        <v>85</v>
      </c>
      <c r="AN220" s="9">
        <v>67</v>
      </c>
      <c r="AO220" s="9">
        <v>62</v>
      </c>
      <c r="AP220" s="9">
        <v>80</v>
      </c>
      <c r="AQ220" s="9">
        <v>59</v>
      </c>
      <c r="AR220" s="9">
        <v>112</v>
      </c>
      <c r="AS220" s="9">
        <v>103</v>
      </c>
      <c r="AT220" s="9">
        <v>95</v>
      </c>
      <c r="AU220" s="22"/>
      <c r="AV220" s="22">
        <v>153</v>
      </c>
      <c r="AW220" s="22">
        <v>105</v>
      </c>
      <c r="AX220" s="22">
        <v>111</v>
      </c>
      <c r="AY220" s="22">
        <v>70</v>
      </c>
      <c r="AZ220" s="22">
        <v>131</v>
      </c>
      <c r="BA220" s="22">
        <f t="shared" si="17"/>
        <v>10</v>
      </c>
      <c r="BB220" s="23">
        <f t="shared" si="18"/>
        <v>101.9</v>
      </c>
      <c r="BC220" s="9">
        <f t="shared" si="19"/>
        <v>153</v>
      </c>
    </row>
    <row r="221" spans="1:55" x14ac:dyDescent="0.2">
      <c r="A221" s="9" t="e">
        <f t="shared" si="20"/>
        <v>#REF!</v>
      </c>
      <c r="B221" s="7" t="str">
        <f t="shared" si="16"/>
        <v>a</v>
      </c>
      <c r="C221" s="9" t="s">
        <v>204</v>
      </c>
      <c r="D221" s="9">
        <v>103</v>
      </c>
      <c r="E221" s="9">
        <v>127</v>
      </c>
      <c r="F221" s="9">
        <v>128</v>
      </c>
      <c r="G221" s="9">
        <v>123</v>
      </c>
      <c r="H221" s="9">
        <v>106</v>
      </c>
      <c r="I221" s="9">
        <v>136</v>
      </c>
      <c r="J221" s="9">
        <v>92</v>
      </c>
      <c r="K221" s="9">
        <v>124</v>
      </c>
      <c r="L221" s="9">
        <v>56</v>
      </c>
      <c r="M221" s="9">
        <v>75</v>
      </c>
      <c r="N221" s="9">
        <v>173</v>
      </c>
      <c r="O221" s="9">
        <v>72</v>
      </c>
      <c r="P221" s="9">
        <v>74</v>
      </c>
      <c r="Q221" s="9">
        <v>88</v>
      </c>
      <c r="R221" s="9">
        <v>94</v>
      </c>
      <c r="S221" s="9">
        <v>81</v>
      </c>
      <c r="T221" s="9">
        <v>45</v>
      </c>
      <c r="U221" s="9">
        <v>64</v>
      </c>
      <c r="V221" s="9">
        <v>67</v>
      </c>
      <c r="W221" s="9">
        <v>52</v>
      </c>
      <c r="X221" s="9">
        <v>39</v>
      </c>
      <c r="Y221" s="9">
        <v>62</v>
      </c>
      <c r="Z221" s="9">
        <v>59</v>
      </c>
      <c r="AA221" s="9">
        <v>78</v>
      </c>
      <c r="AB221" s="9">
        <v>92</v>
      </c>
      <c r="AC221" s="9">
        <v>117</v>
      </c>
      <c r="AD221" s="9">
        <v>73</v>
      </c>
      <c r="AE221" s="9">
        <v>90</v>
      </c>
      <c r="AF221" s="9">
        <v>40</v>
      </c>
      <c r="AG221" s="9">
        <v>18</v>
      </c>
      <c r="AH221" s="9">
        <v>21</v>
      </c>
      <c r="AI221" s="9">
        <v>66</v>
      </c>
      <c r="AJ221" s="9">
        <v>65</v>
      </c>
      <c r="AK221" s="9">
        <v>67</v>
      </c>
      <c r="AL221" s="9">
        <v>60</v>
      </c>
      <c r="AM221" s="9">
        <v>76</v>
      </c>
      <c r="AN221" s="9">
        <v>49</v>
      </c>
      <c r="AO221" s="9">
        <v>69</v>
      </c>
      <c r="AP221" s="9">
        <v>101</v>
      </c>
      <c r="AQ221" s="9">
        <v>44</v>
      </c>
      <c r="AR221" s="9">
        <v>53</v>
      </c>
      <c r="AS221" s="9">
        <v>64</v>
      </c>
      <c r="AT221" s="9">
        <v>76</v>
      </c>
      <c r="AU221" s="22"/>
      <c r="AV221" s="22">
        <v>83</v>
      </c>
      <c r="AW221" s="22">
        <v>141</v>
      </c>
      <c r="AX221" s="22">
        <v>107</v>
      </c>
      <c r="AY221" s="22">
        <v>22</v>
      </c>
      <c r="AZ221" s="22">
        <v>83</v>
      </c>
      <c r="BA221" s="22">
        <f t="shared" si="17"/>
        <v>10</v>
      </c>
      <c r="BB221" s="23">
        <f t="shared" si="18"/>
        <v>77.400000000000006</v>
      </c>
      <c r="BC221" s="9">
        <f t="shared" si="19"/>
        <v>173</v>
      </c>
    </row>
    <row r="222" spans="1:55" x14ac:dyDescent="0.2">
      <c r="A222" s="9" t="e">
        <f t="shared" si="20"/>
        <v>#REF!</v>
      </c>
      <c r="B222" s="7" t="str">
        <f t="shared" si="16"/>
        <v>d</v>
      </c>
      <c r="C222" s="9" t="s">
        <v>205</v>
      </c>
      <c r="D222" s="9">
        <v>0</v>
      </c>
      <c r="E222" s="9">
        <v>0</v>
      </c>
      <c r="F222" s="9">
        <v>2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1</v>
      </c>
      <c r="P222" s="9">
        <v>4</v>
      </c>
      <c r="Q222" s="9">
        <v>4</v>
      </c>
      <c r="R222" s="9">
        <v>0</v>
      </c>
      <c r="S222" s="9">
        <v>8</v>
      </c>
      <c r="T222" s="9">
        <v>0</v>
      </c>
      <c r="U222" s="9">
        <v>2</v>
      </c>
      <c r="V222" s="9">
        <v>3</v>
      </c>
      <c r="W222" s="9">
        <v>0</v>
      </c>
      <c r="X222" s="9">
        <v>0</v>
      </c>
      <c r="Y222" s="9">
        <v>3</v>
      </c>
      <c r="Z222" s="9">
        <v>3</v>
      </c>
      <c r="AA222" s="9">
        <v>0</v>
      </c>
      <c r="AB222" s="9">
        <v>1</v>
      </c>
      <c r="AC222" s="9">
        <v>6</v>
      </c>
      <c r="AD222" s="9">
        <v>0</v>
      </c>
      <c r="AE222" s="9">
        <v>1</v>
      </c>
      <c r="AF222" s="9">
        <v>2</v>
      </c>
      <c r="AG222" s="9">
        <v>2</v>
      </c>
      <c r="AH222" s="9">
        <v>0</v>
      </c>
      <c r="AI222" s="9">
        <v>1</v>
      </c>
      <c r="AJ222" s="9">
        <v>3</v>
      </c>
      <c r="AK222" s="9">
        <v>0</v>
      </c>
      <c r="AL222" s="9">
        <v>4</v>
      </c>
      <c r="AM222" s="9">
        <v>2</v>
      </c>
      <c r="AN222" s="9">
        <v>1</v>
      </c>
      <c r="AO222" s="9">
        <v>4</v>
      </c>
      <c r="AP222" s="9">
        <v>0</v>
      </c>
      <c r="AQ222" s="9">
        <v>1</v>
      </c>
      <c r="AR222" s="9">
        <v>1</v>
      </c>
      <c r="AS222" s="9">
        <v>0</v>
      </c>
      <c r="AT222" s="9">
        <v>0</v>
      </c>
      <c r="AU222" s="22"/>
      <c r="AV222" s="22">
        <v>2</v>
      </c>
      <c r="AW222" s="22">
        <v>0</v>
      </c>
      <c r="AX222" s="22">
        <v>0</v>
      </c>
      <c r="AY222" s="22">
        <v>0</v>
      </c>
      <c r="AZ222" s="22">
        <v>0</v>
      </c>
      <c r="BA222" s="22">
        <f t="shared" si="17"/>
        <v>3</v>
      </c>
      <c r="BB222" s="23">
        <f t="shared" si="18"/>
        <v>0.4</v>
      </c>
      <c r="BC222" s="9">
        <f t="shared" si="19"/>
        <v>8</v>
      </c>
    </row>
    <row r="223" spans="1:55" x14ac:dyDescent="0.2">
      <c r="A223" s="9" t="e">
        <f t="shared" si="20"/>
        <v>#REF!</v>
      </c>
      <c r="B223" s="7" t="str">
        <f t="shared" si="16"/>
        <v>f</v>
      </c>
      <c r="C223" s="9" t="s">
        <v>206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</v>
      </c>
      <c r="N223" s="9">
        <v>0</v>
      </c>
      <c r="O223" s="9">
        <v>1</v>
      </c>
      <c r="P223" s="9">
        <v>0</v>
      </c>
      <c r="Q223" s="9">
        <v>1</v>
      </c>
      <c r="R223" s="9">
        <v>0</v>
      </c>
      <c r="S223" s="9">
        <v>3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1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22"/>
      <c r="AV223" s="22">
        <v>0</v>
      </c>
      <c r="AW223" s="22">
        <v>0</v>
      </c>
      <c r="AX223" s="22">
        <v>0</v>
      </c>
      <c r="AY223" s="22">
        <v>0</v>
      </c>
      <c r="AZ223" s="22">
        <v>0</v>
      </c>
      <c r="BA223" s="22">
        <f t="shared" si="17"/>
        <v>0</v>
      </c>
      <c r="BB223" s="23">
        <f t="shared" si="18"/>
        <v>0</v>
      </c>
      <c r="BC223" s="9">
        <f t="shared" si="19"/>
        <v>3</v>
      </c>
    </row>
    <row r="224" spans="1:55" x14ac:dyDescent="0.2">
      <c r="A224" s="9" t="e">
        <f t="shared" si="20"/>
        <v>#REF!</v>
      </c>
      <c r="B224" s="7" t="str">
        <f t="shared" si="16"/>
        <v>f</v>
      </c>
      <c r="C224" s="9" t="s">
        <v>207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1</v>
      </c>
      <c r="Q224" s="9">
        <v>1</v>
      </c>
      <c r="R224" s="9">
        <v>0</v>
      </c>
      <c r="S224" s="9">
        <v>2</v>
      </c>
      <c r="T224" s="9">
        <v>0</v>
      </c>
      <c r="U224" s="9">
        <v>0</v>
      </c>
      <c r="V224" s="9">
        <v>0</v>
      </c>
      <c r="W224" s="9">
        <v>1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1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22"/>
      <c r="AV224" s="22">
        <v>0</v>
      </c>
      <c r="AW224" s="22">
        <v>0</v>
      </c>
      <c r="AX224" s="22">
        <v>0</v>
      </c>
      <c r="AY224" s="22">
        <v>0</v>
      </c>
      <c r="AZ224" s="22">
        <v>0</v>
      </c>
      <c r="BA224" s="22">
        <f t="shared" si="17"/>
        <v>0</v>
      </c>
      <c r="BB224" s="23">
        <f t="shared" si="18"/>
        <v>0</v>
      </c>
      <c r="BC224" s="9">
        <f t="shared" si="19"/>
        <v>2</v>
      </c>
    </row>
    <row r="225" spans="1:55" x14ac:dyDescent="0.2">
      <c r="A225" s="9" t="e">
        <f t="shared" si="20"/>
        <v>#REF!</v>
      </c>
      <c r="B225" s="7" t="str">
        <f t="shared" si="16"/>
        <v>a</v>
      </c>
      <c r="C225" s="9" t="s">
        <v>221</v>
      </c>
      <c r="D225" s="9">
        <v>19</v>
      </c>
      <c r="E225" s="9">
        <v>61</v>
      </c>
      <c r="F225" s="9">
        <v>61</v>
      </c>
      <c r="G225" s="9">
        <v>76</v>
      </c>
      <c r="H225" s="9">
        <v>64</v>
      </c>
      <c r="I225" s="9">
        <v>75</v>
      </c>
      <c r="J225" s="9">
        <v>92</v>
      </c>
      <c r="K225" s="9">
        <v>102</v>
      </c>
      <c r="L225" s="9">
        <v>72</v>
      </c>
      <c r="M225" s="9">
        <v>77</v>
      </c>
      <c r="N225" s="9">
        <v>61</v>
      </c>
      <c r="O225" s="9">
        <v>71</v>
      </c>
      <c r="P225" s="9">
        <v>66</v>
      </c>
      <c r="Q225" s="9">
        <v>77</v>
      </c>
      <c r="R225" s="9">
        <v>79</v>
      </c>
      <c r="S225" s="9">
        <v>102</v>
      </c>
      <c r="T225" s="9">
        <v>113</v>
      </c>
      <c r="U225" s="9">
        <v>140</v>
      </c>
      <c r="V225" s="9">
        <v>97</v>
      </c>
      <c r="W225" s="9">
        <v>122</v>
      </c>
      <c r="X225" s="9">
        <v>51</v>
      </c>
      <c r="Y225" s="9">
        <v>107</v>
      </c>
      <c r="Z225" s="9">
        <v>128</v>
      </c>
      <c r="AA225" s="9">
        <v>91</v>
      </c>
      <c r="AB225" s="9">
        <v>136</v>
      </c>
      <c r="AC225" s="9">
        <v>138</v>
      </c>
      <c r="AD225" s="9">
        <v>189</v>
      </c>
      <c r="AE225" s="9">
        <v>101</v>
      </c>
      <c r="AF225" s="9">
        <v>136</v>
      </c>
      <c r="AG225" s="9">
        <v>58</v>
      </c>
      <c r="AH225" s="9">
        <v>82</v>
      </c>
      <c r="AI225" s="9">
        <v>164</v>
      </c>
      <c r="AJ225" s="9">
        <v>158</v>
      </c>
      <c r="AK225" s="9">
        <v>114</v>
      </c>
      <c r="AL225" s="9">
        <v>116</v>
      </c>
      <c r="AM225" s="9">
        <v>183</v>
      </c>
      <c r="AN225" s="9">
        <v>76</v>
      </c>
      <c r="AO225" s="9">
        <v>158</v>
      </c>
      <c r="AP225" s="9">
        <v>169</v>
      </c>
      <c r="AQ225" s="9">
        <v>91</v>
      </c>
      <c r="AR225" s="9">
        <v>161</v>
      </c>
      <c r="AS225" s="9">
        <v>202</v>
      </c>
      <c r="AT225" s="9">
        <v>186</v>
      </c>
      <c r="AU225" s="22"/>
      <c r="AV225" s="22">
        <v>229</v>
      </c>
      <c r="AW225" s="22">
        <v>196</v>
      </c>
      <c r="AX225" s="22">
        <v>170</v>
      </c>
      <c r="AY225" s="22">
        <v>113</v>
      </c>
      <c r="AZ225" s="22">
        <v>153</v>
      </c>
      <c r="BA225" s="22">
        <f t="shared" si="17"/>
        <v>10</v>
      </c>
      <c r="BB225" s="23">
        <f t="shared" si="18"/>
        <v>167</v>
      </c>
      <c r="BC225" s="9">
        <f t="shared" si="19"/>
        <v>229</v>
      </c>
    </row>
    <row r="226" spans="1:55" x14ac:dyDescent="0.2">
      <c r="A226" s="9" t="e">
        <f t="shared" si="20"/>
        <v>#REF!</v>
      </c>
      <c r="B226" s="7" t="str">
        <f t="shared" si="16"/>
        <v>a</v>
      </c>
      <c r="C226" s="9" t="s">
        <v>222</v>
      </c>
      <c r="D226" s="9">
        <v>7</v>
      </c>
      <c r="E226" s="9">
        <v>21</v>
      </c>
      <c r="F226" s="9">
        <v>34</v>
      </c>
      <c r="G226" s="9">
        <v>51</v>
      </c>
      <c r="H226" s="9">
        <v>43</v>
      </c>
      <c r="I226" s="9">
        <v>36</v>
      </c>
      <c r="J226" s="9">
        <v>34</v>
      </c>
      <c r="K226" s="9">
        <v>60</v>
      </c>
      <c r="L226" s="9">
        <v>58</v>
      </c>
      <c r="M226" s="9">
        <v>45</v>
      </c>
      <c r="N226" s="9">
        <v>23</v>
      </c>
      <c r="O226" s="9">
        <v>49</v>
      </c>
      <c r="P226" s="9">
        <v>38</v>
      </c>
      <c r="Q226" s="9">
        <v>120</v>
      </c>
      <c r="R226" s="9">
        <v>41</v>
      </c>
      <c r="S226" s="9">
        <v>51</v>
      </c>
      <c r="T226" s="9">
        <v>44</v>
      </c>
      <c r="U226" s="9">
        <v>49</v>
      </c>
      <c r="V226" s="9">
        <v>61</v>
      </c>
      <c r="W226" s="9">
        <v>74</v>
      </c>
      <c r="X226" s="9">
        <v>41</v>
      </c>
      <c r="Y226" s="9">
        <v>120</v>
      </c>
      <c r="Z226" s="9">
        <v>77</v>
      </c>
      <c r="AA226" s="9">
        <v>72</v>
      </c>
      <c r="AB226" s="9">
        <v>81</v>
      </c>
      <c r="AC226" s="9">
        <v>74</v>
      </c>
      <c r="AD226" s="9">
        <v>80</v>
      </c>
      <c r="AE226" s="9">
        <v>40</v>
      </c>
      <c r="AF226" s="9">
        <v>79</v>
      </c>
      <c r="AG226" s="9">
        <v>28</v>
      </c>
      <c r="AH226" s="9">
        <v>36</v>
      </c>
      <c r="AI226" s="9">
        <v>49</v>
      </c>
      <c r="AJ226" s="9">
        <v>47</v>
      </c>
      <c r="AK226" s="9">
        <v>46</v>
      </c>
      <c r="AL226" s="9">
        <v>32</v>
      </c>
      <c r="AM226" s="9">
        <v>52</v>
      </c>
      <c r="AN226" s="9">
        <v>29</v>
      </c>
      <c r="AO226" s="9">
        <v>48</v>
      </c>
      <c r="AP226" s="9">
        <v>34</v>
      </c>
      <c r="AQ226" s="9">
        <v>28</v>
      </c>
      <c r="AR226" s="9">
        <v>38</v>
      </c>
      <c r="AS226" s="9">
        <v>34</v>
      </c>
      <c r="AT226" s="9">
        <v>26</v>
      </c>
      <c r="AU226" s="22"/>
      <c r="AV226" s="22">
        <v>37</v>
      </c>
      <c r="AW226" s="22">
        <v>31</v>
      </c>
      <c r="AX226" s="22">
        <v>28</v>
      </c>
      <c r="AY226" s="22">
        <v>19</v>
      </c>
      <c r="AZ226" s="22">
        <v>24</v>
      </c>
      <c r="BA226" s="22">
        <f t="shared" si="17"/>
        <v>10</v>
      </c>
      <c r="BB226" s="23">
        <f t="shared" si="18"/>
        <v>29.9</v>
      </c>
      <c r="BC226" s="9">
        <f t="shared" si="19"/>
        <v>120</v>
      </c>
    </row>
    <row r="227" spans="1:55" x14ac:dyDescent="0.2">
      <c r="A227" s="9" t="e">
        <f t="shared" si="20"/>
        <v>#REF!</v>
      </c>
      <c r="B227" s="7" t="str">
        <f t="shared" si="16"/>
        <v>f</v>
      </c>
      <c r="C227" s="9" t="s">
        <v>223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1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22"/>
      <c r="AV227" s="22">
        <v>0</v>
      </c>
      <c r="AW227" s="22">
        <v>0</v>
      </c>
      <c r="AX227" s="22">
        <v>0</v>
      </c>
      <c r="AY227" s="22">
        <v>0</v>
      </c>
      <c r="AZ227" s="22">
        <v>0</v>
      </c>
      <c r="BA227" s="22">
        <f t="shared" si="17"/>
        <v>0</v>
      </c>
      <c r="BB227" s="23">
        <f t="shared" si="18"/>
        <v>0</v>
      </c>
      <c r="BC227" s="9">
        <f t="shared" si="19"/>
        <v>1</v>
      </c>
    </row>
    <row r="228" spans="1:55" x14ac:dyDescent="0.2">
      <c r="A228" s="9" t="e">
        <f t="shared" si="20"/>
        <v>#REF!</v>
      </c>
      <c r="B228" s="7" t="str">
        <f t="shared" si="16"/>
        <v>a</v>
      </c>
      <c r="C228" s="9" t="s">
        <v>224</v>
      </c>
      <c r="D228" s="9">
        <v>71</v>
      </c>
      <c r="E228" s="9">
        <v>189</v>
      </c>
      <c r="F228" s="9">
        <v>141</v>
      </c>
      <c r="G228" s="9">
        <v>107</v>
      </c>
      <c r="H228" s="9">
        <v>117</v>
      </c>
      <c r="I228" s="9">
        <v>165</v>
      </c>
      <c r="J228" s="9">
        <v>173</v>
      </c>
      <c r="K228" s="9">
        <v>179</v>
      </c>
      <c r="L228" s="9">
        <v>141</v>
      </c>
      <c r="M228" s="9">
        <v>204</v>
      </c>
      <c r="N228" s="9">
        <v>122</v>
      </c>
      <c r="O228" s="9">
        <v>226</v>
      </c>
      <c r="P228" s="9">
        <v>188</v>
      </c>
      <c r="Q228" s="9">
        <v>276</v>
      </c>
      <c r="R228" s="9">
        <v>237</v>
      </c>
      <c r="S228" s="9">
        <v>246</v>
      </c>
      <c r="T228" s="9">
        <v>277</v>
      </c>
      <c r="U228" s="9">
        <v>282</v>
      </c>
      <c r="V228" s="9">
        <v>276</v>
      </c>
      <c r="W228" s="9">
        <v>309</v>
      </c>
      <c r="X228" s="9">
        <v>205</v>
      </c>
      <c r="Y228" s="9">
        <v>275</v>
      </c>
      <c r="Z228" s="9">
        <v>311</v>
      </c>
      <c r="AA228" s="9">
        <v>304</v>
      </c>
      <c r="AB228" s="9">
        <v>356</v>
      </c>
      <c r="AC228" s="9">
        <v>432</v>
      </c>
      <c r="AD228" s="9">
        <v>432</v>
      </c>
      <c r="AE228" s="9">
        <v>340</v>
      </c>
      <c r="AF228" s="9">
        <v>371</v>
      </c>
      <c r="AG228" s="9">
        <v>326</v>
      </c>
      <c r="AH228" s="9">
        <v>273</v>
      </c>
      <c r="AI228" s="9">
        <v>317</v>
      </c>
      <c r="AJ228" s="9">
        <v>342</v>
      </c>
      <c r="AK228" s="9">
        <v>352</v>
      </c>
      <c r="AL228" s="9">
        <v>358</v>
      </c>
      <c r="AM228" s="9">
        <v>466</v>
      </c>
      <c r="AN228" s="9">
        <v>305</v>
      </c>
      <c r="AO228" s="9">
        <v>397</v>
      </c>
      <c r="AP228" s="9">
        <v>433</v>
      </c>
      <c r="AQ228" s="9">
        <v>337</v>
      </c>
      <c r="AR228" s="9">
        <v>358</v>
      </c>
      <c r="AS228" s="9">
        <v>424</v>
      </c>
      <c r="AT228" s="9">
        <v>450</v>
      </c>
      <c r="AU228" s="22"/>
      <c r="AV228" s="22">
        <v>406</v>
      </c>
      <c r="AW228" s="22">
        <v>469</v>
      </c>
      <c r="AX228" s="22">
        <v>422</v>
      </c>
      <c r="AY228" s="22">
        <v>348</v>
      </c>
      <c r="AZ228" s="22">
        <v>469</v>
      </c>
      <c r="BA228" s="22">
        <f t="shared" si="17"/>
        <v>10</v>
      </c>
      <c r="BB228" s="23">
        <f t="shared" si="18"/>
        <v>411.6</v>
      </c>
      <c r="BC228" s="9">
        <f t="shared" si="19"/>
        <v>469</v>
      </c>
    </row>
    <row r="229" spans="1:55" x14ac:dyDescent="0.2">
      <c r="A229" s="9" t="e">
        <f t="shared" si="20"/>
        <v>#REF!</v>
      </c>
      <c r="B229" s="7" t="str">
        <f t="shared" si="16"/>
        <v>b</v>
      </c>
      <c r="C229" s="9" t="s">
        <v>225</v>
      </c>
      <c r="D229" s="9">
        <v>1</v>
      </c>
      <c r="E229" s="9">
        <v>1</v>
      </c>
      <c r="F229" s="9">
        <v>5</v>
      </c>
      <c r="G229" s="9">
        <v>4</v>
      </c>
      <c r="H229" s="9">
        <v>4</v>
      </c>
      <c r="I229" s="9">
        <v>3</v>
      </c>
      <c r="J229" s="9">
        <v>5</v>
      </c>
      <c r="K229" s="9">
        <v>12</v>
      </c>
      <c r="L229" s="9">
        <v>10</v>
      </c>
      <c r="M229" s="9">
        <v>8</v>
      </c>
      <c r="N229" s="9">
        <v>2</v>
      </c>
      <c r="O229" s="9">
        <v>12</v>
      </c>
      <c r="P229" s="9">
        <v>19</v>
      </c>
      <c r="Q229" s="9">
        <v>13</v>
      </c>
      <c r="R229" s="9">
        <v>3</v>
      </c>
      <c r="S229" s="9">
        <v>14</v>
      </c>
      <c r="T229" s="9">
        <v>6</v>
      </c>
      <c r="U229" s="9">
        <v>4</v>
      </c>
      <c r="V229" s="9">
        <v>8</v>
      </c>
      <c r="W229" s="9">
        <v>5</v>
      </c>
      <c r="X229" s="9">
        <v>12</v>
      </c>
      <c r="Y229" s="9">
        <v>17</v>
      </c>
      <c r="Z229" s="9">
        <v>8</v>
      </c>
      <c r="AA229" s="9">
        <v>8</v>
      </c>
      <c r="AB229" s="9">
        <v>3</v>
      </c>
      <c r="AC229" s="9">
        <v>18</v>
      </c>
      <c r="AD229" s="9">
        <v>5</v>
      </c>
      <c r="AE229" s="9">
        <v>3</v>
      </c>
      <c r="AF229" s="9">
        <v>3</v>
      </c>
      <c r="AG229" s="9">
        <v>9</v>
      </c>
      <c r="AH229" s="9">
        <v>8</v>
      </c>
      <c r="AI229" s="9">
        <v>3</v>
      </c>
      <c r="AJ229" s="9">
        <v>5</v>
      </c>
      <c r="AK229" s="9">
        <v>0</v>
      </c>
      <c r="AL229" s="9">
        <v>2</v>
      </c>
      <c r="AM229" s="9">
        <v>6</v>
      </c>
      <c r="AN229" s="9">
        <v>0</v>
      </c>
      <c r="AO229" s="9">
        <v>5</v>
      </c>
      <c r="AP229" s="9">
        <v>5</v>
      </c>
      <c r="AQ229" s="9">
        <v>1</v>
      </c>
      <c r="AR229" s="9">
        <v>1</v>
      </c>
      <c r="AS229" s="9">
        <v>1</v>
      </c>
      <c r="AT229" s="9">
        <v>0</v>
      </c>
      <c r="AU229" s="22"/>
      <c r="AV229" s="22">
        <v>4</v>
      </c>
      <c r="AW229" s="22">
        <v>3</v>
      </c>
      <c r="AX229" s="22">
        <v>0</v>
      </c>
      <c r="AY229" s="22">
        <v>2</v>
      </c>
      <c r="AZ229" s="22">
        <v>3</v>
      </c>
      <c r="BA229" s="22">
        <f t="shared" si="17"/>
        <v>8</v>
      </c>
      <c r="BB229" s="23">
        <f t="shared" si="18"/>
        <v>2</v>
      </c>
      <c r="BC229" s="9">
        <f t="shared" si="19"/>
        <v>19</v>
      </c>
    </row>
    <row r="230" spans="1:55" x14ac:dyDescent="0.2">
      <c r="A230" s="9" t="e">
        <f t="shared" si="20"/>
        <v>#REF!</v>
      </c>
      <c r="B230" s="7" t="str">
        <f t="shared" si="16"/>
        <v>a</v>
      </c>
      <c r="C230" s="9" t="s">
        <v>226</v>
      </c>
      <c r="D230" s="9">
        <v>25</v>
      </c>
      <c r="E230" s="9">
        <v>28</v>
      </c>
      <c r="F230" s="9">
        <v>18</v>
      </c>
      <c r="G230" s="9">
        <v>37</v>
      </c>
      <c r="H230" s="9">
        <v>35</v>
      </c>
      <c r="I230" s="9">
        <v>108</v>
      </c>
      <c r="J230" s="9">
        <v>88</v>
      </c>
      <c r="K230" s="9">
        <v>94</v>
      </c>
      <c r="L230" s="9">
        <v>43</v>
      </c>
      <c r="M230" s="9">
        <v>89</v>
      </c>
      <c r="N230" s="9">
        <v>49</v>
      </c>
      <c r="O230" s="9">
        <v>70</v>
      </c>
      <c r="P230" s="9">
        <v>77</v>
      </c>
      <c r="Q230" s="9">
        <v>124</v>
      </c>
      <c r="R230" s="9">
        <v>53</v>
      </c>
      <c r="S230" s="9">
        <v>78</v>
      </c>
      <c r="T230" s="9">
        <v>67</v>
      </c>
      <c r="U230" s="9">
        <v>60</v>
      </c>
      <c r="V230" s="9">
        <v>82</v>
      </c>
      <c r="W230" s="9">
        <v>46</v>
      </c>
      <c r="X230" s="9">
        <v>48</v>
      </c>
      <c r="Y230" s="9">
        <v>86</v>
      </c>
      <c r="Z230" s="9">
        <v>77</v>
      </c>
      <c r="AA230" s="9">
        <v>105</v>
      </c>
      <c r="AB230" s="9">
        <v>88</v>
      </c>
      <c r="AC230" s="9">
        <v>94</v>
      </c>
      <c r="AD230" s="9">
        <v>103</v>
      </c>
      <c r="AE230" s="9">
        <v>59</v>
      </c>
      <c r="AF230" s="9">
        <v>50</v>
      </c>
      <c r="AG230" s="9">
        <v>52</v>
      </c>
      <c r="AH230" s="9">
        <v>49</v>
      </c>
      <c r="AI230" s="9">
        <v>54</v>
      </c>
      <c r="AJ230" s="9">
        <v>58</v>
      </c>
      <c r="AK230" s="9">
        <v>57</v>
      </c>
      <c r="AL230" s="9">
        <v>77</v>
      </c>
      <c r="AM230" s="9">
        <v>96</v>
      </c>
      <c r="AN230" s="9">
        <v>37</v>
      </c>
      <c r="AO230" s="9">
        <v>32</v>
      </c>
      <c r="AP230" s="9">
        <v>53</v>
      </c>
      <c r="AQ230" s="9">
        <v>40</v>
      </c>
      <c r="AR230" s="9">
        <v>39</v>
      </c>
      <c r="AS230" s="9">
        <v>52</v>
      </c>
      <c r="AT230" s="9">
        <v>100</v>
      </c>
      <c r="AU230" s="22"/>
      <c r="AV230" s="22">
        <v>70</v>
      </c>
      <c r="AW230" s="22">
        <v>71</v>
      </c>
      <c r="AX230" s="22">
        <v>89</v>
      </c>
      <c r="AY230" s="22">
        <v>55</v>
      </c>
      <c r="AZ230" s="22">
        <v>91</v>
      </c>
      <c r="BA230" s="22">
        <f t="shared" si="17"/>
        <v>10</v>
      </c>
      <c r="BB230" s="23">
        <f t="shared" si="18"/>
        <v>66</v>
      </c>
      <c r="BC230" s="9">
        <f t="shared" si="19"/>
        <v>124</v>
      </c>
    </row>
    <row r="231" spans="1:55" x14ac:dyDescent="0.2">
      <c r="A231" s="9" t="e">
        <f t="shared" si="20"/>
        <v>#REF!</v>
      </c>
      <c r="B231" s="7" t="str">
        <f t="shared" si="16"/>
        <v>a</v>
      </c>
      <c r="C231" s="9" t="s">
        <v>227</v>
      </c>
      <c r="D231" s="9">
        <v>83</v>
      </c>
      <c r="E231" s="9">
        <v>56</v>
      </c>
      <c r="F231" s="9">
        <v>65</v>
      </c>
      <c r="G231" s="9">
        <v>135</v>
      </c>
      <c r="H231" s="9">
        <v>157</v>
      </c>
      <c r="I231" s="9">
        <v>291</v>
      </c>
      <c r="J231" s="9">
        <v>282</v>
      </c>
      <c r="K231" s="9">
        <v>303</v>
      </c>
      <c r="L231" s="9">
        <v>187</v>
      </c>
      <c r="M231" s="9">
        <v>216</v>
      </c>
      <c r="N231" s="9">
        <v>155</v>
      </c>
      <c r="O231" s="9">
        <v>237</v>
      </c>
      <c r="P231" s="9">
        <v>143</v>
      </c>
      <c r="Q231" s="9">
        <v>225</v>
      </c>
      <c r="R231" s="9">
        <v>84</v>
      </c>
      <c r="S231" s="9">
        <v>218</v>
      </c>
      <c r="T231" s="9">
        <v>170</v>
      </c>
      <c r="U231" s="9">
        <v>149</v>
      </c>
      <c r="V231" s="9">
        <v>199</v>
      </c>
      <c r="W231" s="9">
        <v>246</v>
      </c>
      <c r="X231" s="9">
        <v>130</v>
      </c>
      <c r="Y231" s="9">
        <v>122</v>
      </c>
      <c r="Z231" s="9">
        <v>216</v>
      </c>
      <c r="AA231" s="9">
        <v>258</v>
      </c>
      <c r="AB231" s="9">
        <v>266</v>
      </c>
      <c r="AC231" s="9">
        <v>264</v>
      </c>
      <c r="AD231" s="9">
        <v>266</v>
      </c>
      <c r="AE231" s="9">
        <v>147</v>
      </c>
      <c r="AF231" s="9">
        <v>153</v>
      </c>
      <c r="AG231" s="9">
        <v>128</v>
      </c>
      <c r="AH231" s="9">
        <v>124</v>
      </c>
      <c r="AI231" s="9">
        <v>169</v>
      </c>
      <c r="AJ231" s="9">
        <v>210</v>
      </c>
      <c r="AK231" s="9">
        <v>138</v>
      </c>
      <c r="AL231" s="9">
        <v>225</v>
      </c>
      <c r="AM231" s="9">
        <v>173</v>
      </c>
      <c r="AN231" s="9">
        <v>93</v>
      </c>
      <c r="AO231" s="9">
        <v>97</v>
      </c>
      <c r="AP231" s="9">
        <v>161</v>
      </c>
      <c r="AQ231" s="9">
        <v>89</v>
      </c>
      <c r="AR231" s="9">
        <v>118</v>
      </c>
      <c r="AS231" s="9">
        <v>175</v>
      </c>
      <c r="AT231" s="9">
        <v>191</v>
      </c>
      <c r="AU231" s="22"/>
      <c r="AV231" s="22">
        <v>166</v>
      </c>
      <c r="AW231" s="22">
        <v>195</v>
      </c>
      <c r="AX231" s="22">
        <v>201</v>
      </c>
      <c r="AY231" s="22">
        <v>124</v>
      </c>
      <c r="AZ231" s="22">
        <v>152</v>
      </c>
      <c r="BA231" s="22">
        <f t="shared" si="17"/>
        <v>10</v>
      </c>
      <c r="BB231" s="23">
        <f t="shared" si="18"/>
        <v>157.19999999999999</v>
      </c>
      <c r="BC231" s="9">
        <f t="shared" si="19"/>
        <v>303</v>
      </c>
    </row>
    <row r="232" spans="1:55" x14ac:dyDescent="0.2">
      <c r="BB232" s="23"/>
    </row>
    <row r="233" spans="1:55" x14ac:dyDescent="0.2">
      <c r="BB233" s="23"/>
    </row>
    <row r="234" spans="1:55" x14ac:dyDescent="0.2">
      <c r="BB234" s="23"/>
    </row>
    <row r="235" spans="1:55" x14ac:dyDescent="0.2">
      <c r="BB235" s="23"/>
    </row>
    <row r="236" spans="1:55" x14ac:dyDescent="0.2">
      <c r="BB236" s="23"/>
    </row>
    <row r="237" spans="1:55" x14ac:dyDescent="0.2">
      <c r="BB237" s="23"/>
    </row>
    <row r="238" spans="1:55" x14ac:dyDescent="0.2">
      <c r="BB238" s="23"/>
    </row>
    <row r="239" spans="1:55" x14ac:dyDescent="0.2">
      <c r="BB239" s="23"/>
    </row>
    <row r="240" spans="1:55" x14ac:dyDescent="0.2">
      <c r="BB240" s="23"/>
    </row>
    <row r="241" spans="1:55" x14ac:dyDescent="0.2">
      <c r="BB241" s="23"/>
    </row>
    <row r="242" spans="1:55" x14ac:dyDescent="0.2">
      <c r="BB242" s="23"/>
    </row>
    <row r="243" spans="1:55" x14ac:dyDescent="0.2">
      <c r="BB243" s="23"/>
    </row>
    <row r="244" spans="1:55" x14ac:dyDescent="0.2">
      <c r="BB244" s="23"/>
    </row>
    <row r="245" spans="1:55" x14ac:dyDescent="0.2">
      <c r="BB245" s="23"/>
    </row>
    <row r="246" spans="1:55" x14ac:dyDescent="0.2">
      <c r="A246" s="1"/>
      <c r="B246" s="1"/>
      <c r="C246" s="1" t="s">
        <v>242</v>
      </c>
      <c r="F246" s="9">
        <v>134</v>
      </c>
      <c r="G246" s="9">
        <v>137</v>
      </c>
      <c r="H246" s="9">
        <v>129</v>
      </c>
      <c r="I246" s="9">
        <v>136</v>
      </c>
      <c r="P246" s="24">
        <v>143</v>
      </c>
      <c r="BB246" s="23"/>
    </row>
    <row r="247" spans="1:55" x14ac:dyDescent="0.2">
      <c r="C247" s="9" t="s">
        <v>243</v>
      </c>
      <c r="D247" s="24">
        <f t="shared" ref="D247:Y247" si="21">COUNTIF(D5:D231,"&gt;0")</f>
        <v>105</v>
      </c>
      <c r="E247" s="24">
        <f t="shared" si="21"/>
        <v>127</v>
      </c>
      <c r="F247" s="24">
        <f t="shared" si="21"/>
        <v>133</v>
      </c>
      <c r="G247" s="24">
        <f t="shared" si="21"/>
        <v>136</v>
      </c>
      <c r="H247" s="24">
        <f t="shared" si="21"/>
        <v>128</v>
      </c>
      <c r="I247" s="24">
        <f t="shared" si="21"/>
        <v>135</v>
      </c>
      <c r="J247" s="24">
        <f t="shared" si="21"/>
        <v>131</v>
      </c>
      <c r="K247" s="24">
        <f t="shared" si="21"/>
        <v>142</v>
      </c>
      <c r="L247" s="24">
        <f t="shared" si="21"/>
        <v>126</v>
      </c>
      <c r="M247" s="24">
        <f t="shared" si="21"/>
        <v>130</v>
      </c>
      <c r="N247" s="24">
        <f t="shared" si="21"/>
        <v>128</v>
      </c>
      <c r="O247" s="24">
        <f t="shared" si="21"/>
        <v>135</v>
      </c>
      <c r="P247" s="24">
        <f t="shared" si="21"/>
        <v>142</v>
      </c>
      <c r="Q247" s="24">
        <f t="shared" si="21"/>
        <v>145</v>
      </c>
      <c r="R247" s="24">
        <f t="shared" si="21"/>
        <v>126</v>
      </c>
      <c r="S247" s="24">
        <f t="shared" si="21"/>
        <v>146</v>
      </c>
      <c r="T247" s="24">
        <f t="shared" si="21"/>
        <v>126</v>
      </c>
      <c r="U247" s="24">
        <f t="shared" si="21"/>
        <v>123</v>
      </c>
      <c r="V247" s="24">
        <f t="shared" si="21"/>
        <v>137</v>
      </c>
      <c r="W247" s="24">
        <f t="shared" si="21"/>
        <v>123</v>
      </c>
      <c r="X247" s="24">
        <f t="shared" si="21"/>
        <v>120</v>
      </c>
      <c r="Y247" s="24">
        <f t="shared" si="21"/>
        <v>130</v>
      </c>
      <c r="Z247" s="24">
        <f>COUNTIF(Z5:Z231,"&gt;0")+1</f>
        <v>132</v>
      </c>
      <c r="AA247" s="24">
        <f t="shared" ref="AA247:AG247" si="22">COUNTIF(AA5:AA231,"&gt;0")</f>
        <v>122</v>
      </c>
      <c r="AB247" s="24">
        <f t="shared" si="22"/>
        <v>120</v>
      </c>
      <c r="AC247" s="24">
        <f t="shared" si="22"/>
        <v>133</v>
      </c>
      <c r="AD247" s="24">
        <f t="shared" si="22"/>
        <v>122</v>
      </c>
      <c r="AE247" s="24">
        <f t="shared" si="22"/>
        <v>122</v>
      </c>
      <c r="AF247" s="24">
        <f t="shared" si="22"/>
        <v>131</v>
      </c>
      <c r="AG247" s="24">
        <f t="shared" si="22"/>
        <v>126</v>
      </c>
      <c r="AH247" s="24">
        <f>COUNTIF(AH5:AH231,"&gt;0")+1</f>
        <v>126</v>
      </c>
      <c r="AI247" s="24">
        <f>COUNTIF(AI5:AI231,"&gt;0")</f>
        <v>121</v>
      </c>
      <c r="AJ247" s="24">
        <f>COUNTIF(AJ5:AJ231,"&gt;0")</f>
        <v>124</v>
      </c>
      <c r="AK247" s="24">
        <f>COUNTIF(AK5:AK231,"&gt;0")+1</f>
        <v>114</v>
      </c>
      <c r="AL247" s="24">
        <f>COUNTIF(AL5:AL231,"&gt;0")</f>
        <v>132</v>
      </c>
      <c r="AM247" s="24">
        <v>120</v>
      </c>
      <c r="AN247" s="24">
        <v>120</v>
      </c>
      <c r="AO247" s="24">
        <v>125</v>
      </c>
      <c r="AP247" s="24">
        <v>126</v>
      </c>
      <c r="AQ247" s="24">
        <v>118</v>
      </c>
      <c r="AR247" s="24">
        <v>112</v>
      </c>
      <c r="AS247" s="24">
        <v>112</v>
      </c>
      <c r="AT247" s="24">
        <v>116</v>
      </c>
      <c r="AU247" s="24"/>
      <c r="AV247" s="24">
        <v>124</v>
      </c>
      <c r="AW247" s="24">
        <v>122</v>
      </c>
      <c r="AX247" s="24">
        <v>115</v>
      </c>
      <c r="AY247" s="24">
        <v>116</v>
      </c>
      <c r="AZ247" s="24">
        <v>118</v>
      </c>
      <c r="BB247" s="23">
        <f>SUM(AP247:AZ247)/10</f>
        <v>117.9</v>
      </c>
      <c r="BC247" s="9">
        <f>MAX(D247:AZ247)</f>
        <v>146</v>
      </c>
    </row>
    <row r="248" spans="1:55" x14ac:dyDescent="0.2">
      <c r="C248" s="9" t="s">
        <v>244</v>
      </c>
      <c r="D248" s="9">
        <f t="shared" ref="D248:AA248" si="23">SUM(D5:D231,D256:D279)</f>
        <v>2414</v>
      </c>
      <c r="E248" s="9">
        <f t="shared" si="23"/>
        <v>5595</v>
      </c>
      <c r="F248" s="9">
        <f t="shared" si="23"/>
        <v>6468</v>
      </c>
      <c r="G248" s="9">
        <f t="shared" si="23"/>
        <v>7352</v>
      </c>
      <c r="H248" s="24">
        <f t="shared" si="23"/>
        <v>6378</v>
      </c>
      <c r="I248" s="9">
        <f t="shared" si="23"/>
        <v>7854</v>
      </c>
      <c r="J248" s="24">
        <f t="shared" si="23"/>
        <v>7463</v>
      </c>
      <c r="K248" s="24">
        <f t="shared" si="23"/>
        <v>8493</v>
      </c>
      <c r="L248" s="9">
        <f t="shared" si="23"/>
        <v>5261</v>
      </c>
      <c r="M248" s="9">
        <f t="shared" si="23"/>
        <v>6702</v>
      </c>
      <c r="N248" s="24">
        <f t="shared" si="23"/>
        <v>5445</v>
      </c>
      <c r="O248" s="24">
        <f t="shared" si="23"/>
        <v>7152</v>
      </c>
      <c r="P248" s="24">
        <f t="shared" si="23"/>
        <v>7409</v>
      </c>
      <c r="Q248" s="9">
        <f t="shared" si="23"/>
        <v>8959</v>
      </c>
      <c r="R248" s="24">
        <f t="shared" si="23"/>
        <v>8260</v>
      </c>
      <c r="S248" s="9">
        <f t="shared" si="23"/>
        <v>8700</v>
      </c>
      <c r="T248" s="9">
        <f t="shared" si="23"/>
        <v>7821</v>
      </c>
      <c r="U248" s="24">
        <f t="shared" si="23"/>
        <v>7595</v>
      </c>
      <c r="V248" s="24">
        <f t="shared" si="23"/>
        <v>8597</v>
      </c>
      <c r="W248" s="24">
        <f t="shared" si="23"/>
        <v>7438</v>
      </c>
      <c r="X248" s="24">
        <f t="shared" si="23"/>
        <v>5964</v>
      </c>
      <c r="Y248" s="24">
        <f t="shared" si="23"/>
        <v>7881</v>
      </c>
      <c r="Z248" s="24">
        <f t="shared" si="23"/>
        <v>8812</v>
      </c>
      <c r="AA248" s="24">
        <f t="shared" si="23"/>
        <v>9444</v>
      </c>
      <c r="AB248" s="24">
        <f t="shared" ref="AB248:AL248" si="24">SUM(AB5:AB231,AB256:AB280)</f>
        <v>8906</v>
      </c>
      <c r="AC248" s="24">
        <f t="shared" si="24"/>
        <v>11493</v>
      </c>
      <c r="AD248" s="24">
        <f t="shared" si="24"/>
        <v>9944</v>
      </c>
      <c r="AE248" s="24">
        <f t="shared" si="24"/>
        <v>7710</v>
      </c>
      <c r="AF248" s="24">
        <f t="shared" si="24"/>
        <v>9254</v>
      </c>
      <c r="AG248" s="24">
        <f t="shared" si="24"/>
        <v>7024</v>
      </c>
      <c r="AH248" s="24">
        <f t="shared" si="24"/>
        <v>6487</v>
      </c>
      <c r="AI248" s="24">
        <f t="shared" si="24"/>
        <v>7891</v>
      </c>
      <c r="AJ248" s="24">
        <f t="shared" si="24"/>
        <v>8490</v>
      </c>
      <c r="AK248" s="24">
        <f t="shared" si="24"/>
        <v>6767</v>
      </c>
      <c r="AL248" s="24">
        <f t="shared" si="24"/>
        <v>7643</v>
      </c>
      <c r="AM248" s="24">
        <v>10471</v>
      </c>
      <c r="AN248" s="24">
        <v>8138</v>
      </c>
      <c r="AO248" s="24">
        <v>8169</v>
      </c>
      <c r="AP248" s="24">
        <v>8590</v>
      </c>
      <c r="AQ248" s="24">
        <v>7302</v>
      </c>
      <c r="AR248" s="24">
        <v>7532</v>
      </c>
      <c r="AS248" s="24">
        <v>6982</v>
      </c>
      <c r="AT248" s="24">
        <v>8472</v>
      </c>
      <c r="AU248" s="24"/>
      <c r="AV248" s="24">
        <v>9162</v>
      </c>
      <c r="AW248" s="24">
        <v>10030</v>
      </c>
      <c r="AX248" s="24">
        <v>9112</v>
      </c>
      <c r="AY248" s="24">
        <v>5919</v>
      </c>
      <c r="AZ248" s="24">
        <v>8373</v>
      </c>
      <c r="BB248" s="23">
        <f>SUM(AP248:AZ248)/10</f>
        <v>8147.4</v>
      </c>
      <c r="BC248" s="9">
        <f t="shared" ref="BC248:BC254" si="25">MAX(D248:AZ248)</f>
        <v>11493</v>
      </c>
    </row>
    <row r="249" spans="1:55" x14ac:dyDescent="0.2">
      <c r="A249" s="1"/>
      <c r="B249" s="1"/>
      <c r="C249" s="1" t="s">
        <v>245</v>
      </c>
      <c r="D249" s="9">
        <v>2354</v>
      </c>
      <c r="E249" s="9">
        <v>5499</v>
      </c>
      <c r="F249" s="9">
        <v>6469</v>
      </c>
      <c r="G249" s="9">
        <v>7355</v>
      </c>
      <c r="I249" s="9">
        <v>7658</v>
      </c>
      <c r="L249" s="9">
        <v>5266</v>
      </c>
      <c r="M249" s="9">
        <v>6705</v>
      </c>
      <c r="Q249" s="24">
        <v>8975</v>
      </c>
      <c r="R249" s="24"/>
      <c r="S249" s="24">
        <v>8716</v>
      </c>
      <c r="T249" s="24">
        <v>7906</v>
      </c>
      <c r="X249" s="24">
        <v>5973</v>
      </c>
      <c r="Y249" s="24"/>
      <c r="Z249" s="24"/>
      <c r="AA249" s="24"/>
      <c r="AB249" s="24"/>
      <c r="AC249" s="24"/>
      <c r="AD249" s="24"/>
      <c r="AE249" s="24"/>
      <c r="BB249" s="23"/>
    </row>
    <row r="250" spans="1:55" x14ac:dyDescent="0.2">
      <c r="C250" s="9" t="s">
        <v>246</v>
      </c>
      <c r="D250" s="9">
        <v>24</v>
      </c>
      <c r="E250" s="9">
        <v>29</v>
      </c>
      <c r="F250" s="9">
        <v>44</v>
      </c>
      <c r="G250" s="9">
        <v>28</v>
      </c>
      <c r="H250" s="9">
        <v>32</v>
      </c>
      <c r="I250" s="9">
        <v>43</v>
      </c>
      <c r="J250" s="9">
        <v>32</v>
      </c>
      <c r="K250" s="9">
        <v>38</v>
      </c>
      <c r="L250" s="9">
        <v>26</v>
      </c>
      <c r="M250" s="9">
        <v>36</v>
      </c>
      <c r="N250" s="9">
        <v>34</v>
      </c>
      <c r="O250" s="9">
        <v>49</v>
      </c>
      <c r="P250" s="9">
        <v>51</v>
      </c>
      <c r="Q250" s="9">
        <v>48</v>
      </c>
      <c r="R250" s="9">
        <v>40</v>
      </c>
      <c r="S250" s="9">
        <v>44</v>
      </c>
      <c r="T250" s="9">
        <v>42</v>
      </c>
      <c r="U250" s="9">
        <v>52</v>
      </c>
      <c r="V250" s="9">
        <v>61</v>
      </c>
      <c r="W250" s="9">
        <v>54</v>
      </c>
      <c r="X250" s="9">
        <v>43</v>
      </c>
      <c r="Y250" s="9">
        <v>53</v>
      </c>
      <c r="Z250" s="9">
        <v>58</v>
      </c>
      <c r="AA250" s="9">
        <v>56</v>
      </c>
      <c r="AB250" s="9">
        <v>61</v>
      </c>
      <c r="AC250" s="9">
        <v>60</v>
      </c>
      <c r="AD250" s="9">
        <v>56</v>
      </c>
      <c r="AE250" s="9">
        <v>47</v>
      </c>
      <c r="AF250" s="9">
        <v>44</v>
      </c>
      <c r="AG250" s="9">
        <v>49</v>
      </c>
      <c r="AH250" s="9">
        <v>39</v>
      </c>
      <c r="AI250" s="9">
        <v>47</v>
      </c>
      <c r="AJ250" s="9">
        <v>49</v>
      </c>
      <c r="AK250" s="9">
        <v>37</v>
      </c>
      <c r="AL250" s="9">
        <v>44</v>
      </c>
      <c r="AM250" s="9">
        <v>55</v>
      </c>
      <c r="AN250" s="9">
        <v>40</v>
      </c>
      <c r="AO250" s="9">
        <v>43</v>
      </c>
      <c r="AP250" s="9">
        <v>44</v>
      </c>
      <c r="AQ250" s="9">
        <v>42</v>
      </c>
      <c r="AR250" s="9">
        <v>47</v>
      </c>
      <c r="AS250" s="9">
        <v>50</v>
      </c>
      <c r="AT250" s="9">
        <v>46</v>
      </c>
      <c r="AV250" s="9">
        <v>60</v>
      </c>
      <c r="AW250" s="9">
        <v>49</v>
      </c>
      <c r="AX250" s="9">
        <v>49</v>
      </c>
      <c r="AY250" s="9">
        <v>40</v>
      </c>
      <c r="AZ250" s="9">
        <v>45</v>
      </c>
      <c r="BB250" s="23">
        <f t="shared" ref="BB250:BB254" si="26">SUM(AP250:AZ250)/10</f>
        <v>47.2</v>
      </c>
      <c r="BC250" s="9">
        <f t="shared" si="25"/>
        <v>61</v>
      </c>
    </row>
    <row r="251" spans="1:55" x14ac:dyDescent="0.2">
      <c r="C251" s="9" t="s">
        <v>247</v>
      </c>
      <c r="D251" s="9">
        <v>11</v>
      </c>
      <c r="E251" s="9">
        <v>13</v>
      </c>
      <c r="F251" s="9">
        <v>19</v>
      </c>
      <c r="G251" s="9">
        <v>15</v>
      </c>
      <c r="H251" s="9">
        <v>16</v>
      </c>
      <c r="I251" s="9">
        <v>19</v>
      </c>
      <c r="J251" s="9">
        <v>16</v>
      </c>
      <c r="K251" s="9">
        <v>17</v>
      </c>
      <c r="L251" s="9">
        <v>14</v>
      </c>
      <c r="M251" s="9">
        <v>18</v>
      </c>
      <c r="N251" s="9">
        <v>18</v>
      </c>
      <c r="O251" s="9">
        <v>19</v>
      </c>
      <c r="P251" s="9">
        <v>20</v>
      </c>
      <c r="Q251" s="9">
        <v>19</v>
      </c>
      <c r="R251" s="9">
        <v>17</v>
      </c>
      <c r="S251" s="9">
        <v>20</v>
      </c>
      <c r="T251" s="9">
        <v>19</v>
      </c>
      <c r="U251" s="9">
        <v>19</v>
      </c>
      <c r="V251" s="9">
        <v>23</v>
      </c>
      <c r="W251" s="9">
        <v>21</v>
      </c>
      <c r="X251" s="9">
        <v>19</v>
      </c>
      <c r="Y251" s="9">
        <v>20</v>
      </c>
      <c r="Z251" s="9">
        <v>21</v>
      </c>
      <c r="AA251" s="9">
        <v>22</v>
      </c>
      <c r="AB251" s="9">
        <v>29</v>
      </c>
      <c r="AC251" s="9">
        <v>26</v>
      </c>
      <c r="AD251" s="9">
        <v>28</v>
      </c>
      <c r="AE251" s="9">
        <v>22</v>
      </c>
      <c r="AF251" s="9">
        <v>21</v>
      </c>
      <c r="AG251" s="9">
        <v>22</v>
      </c>
      <c r="AH251" s="9">
        <v>18</v>
      </c>
      <c r="AI251" s="9">
        <v>22</v>
      </c>
      <c r="AJ251" s="9">
        <v>24</v>
      </c>
      <c r="AK251" s="9">
        <v>21</v>
      </c>
      <c r="AL251" s="9">
        <v>19</v>
      </c>
      <c r="AM251" s="9">
        <v>24</v>
      </c>
      <c r="AN251" s="9">
        <v>18</v>
      </c>
      <c r="AO251" s="9">
        <v>21</v>
      </c>
      <c r="AP251" s="9">
        <v>20</v>
      </c>
      <c r="AQ251" s="9">
        <v>20</v>
      </c>
      <c r="AR251" s="9">
        <v>23</v>
      </c>
      <c r="AS251" s="9">
        <v>21</v>
      </c>
      <c r="AT251" s="9">
        <v>23</v>
      </c>
      <c r="AV251" s="9">
        <v>26</v>
      </c>
      <c r="AW251" s="9">
        <v>27</v>
      </c>
      <c r="AX251" s="9">
        <v>25</v>
      </c>
      <c r="AY251" s="9">
        <v>23</v>
      </c>
      <c r="AZ251" s="9">
        <v>26</v>
      </c>
      <c r="BB251" s="23">
        <f t="shared" si="26"/>
        <v>23.4</v>
      </c>
      <c r="BC251" s="9">
        <f t="shared" si="25"/>
        <v>29</v>
      </c>
    </row>
    <row r="252" spans="1:55" x14ac:dyDescent="0.2">
      <c r="C252" s="23" t="s">
        <v>248</v>
      </c>
      <c r="D252" s="23">
        <v>60</v>
      </c>
      <c r="E252" s="23">
        <v>95</v>
      </c>
      <c r="F252" s="23">
        <v>156</v>
      </c>
      <c r="G252" s="23">
        <v>122</v>
      </c>
      <c r="H252" s="23">
        <v>99</v>
      </c>
      <c r="I252" s="23">
        <v>135.5</v>
      </c>
      <c r="J252" s="23">
        <v>101</v>
      </c>
      <c r="K252" s="23">
        <v>116</v>
      </c>
      <c r="L252" s="23">
        <v>87</v>
      </c>
      <c r="M252" s="23">
        <v>101</v>
      </c>
      <c r="N252" s="23">
        <v>106</v>
      </c>
      <c r="O252" s="23">
        <v>110</v>
      </c>
      <c r="P252" s="23">
        <v>129.5</v>
      </c>
      <c r="Q252" s="23">
        <v>155</v>
      </c>
      <c r="R252" s="23">
        <v>118</v>
      </c>
      <c r="S252" s="23">
        <v>139.75</v>
      </c>
      <c r="T252" s="23">
        <v>123</v>
      </c>
      <c r="U252" s="23">
        <v>134.5</v>
      </c>
      <c r="V252" s="23">
        <v>156.19999999999999</v>
      </c>
      <c r="W252" s="23">
        <v>125.8</v>
      </c>
      <c r="X252" s="23">
        <v>126.3</v>
      </c>
      <c r="Y252" s="23">
        <v>127.3</v>
      </c>
      <c r="Z252" s="23">
        <v>149.6</v>
      </c>
      <c r="AA252" s="23">
        <v>151.94999999999999</v>
      </c>
      <c r="AB252" s="23">
        <v>136</v>
      </c>
      <c r="AC252" s="23">
        <v>197.25</v>
      </c>
      <c r="AD252" s="23">
        <v>186</v>
      </c>
      <c r="AE252" s="25">
        <v>141.25</v>
      </c>
      <c r="AF252" s="25">
        <v>137.25</v>
      </c>
      <c r="AG252" s="25">
        <v>117.5</v>
      </c>
      <c r="AH252" s="25">
        <v>111</v>
      </c>
      <c r="AI252" s="25">
        <v>140.4</v>
      </c>
      <c r="AJ252" s="25">
        <v>141.25</v>
      </c>
      <c r="AK252" s="25">
        <v>118.41</v>
      </c>
      <c r="AL252" s="25">
        <v>119.33</v>
      </c>
      <c r="AM252" s="25">
        <v>156.16</v>
      </c>
      <c r="AN252" s="25">
        <v>106.27</v>
      </c>
      <c r="AO252" s="25">
        <v>123.75</v>
      </c>
      <c r="AP252" s="25">
        <v>129.94999999999999</v>
      </c>
      <c r="AQ252" s="25">
        <v>100.58</v>
      </c>
      <c r="AR252" s="25">
        <v>136.12</v>
      </c>
      <c r="AS252" s="25">
        <v>105.81</v>
      </c>
      <c r="AT252" s="25">
        <v>122.35</v>
      </c>
      <c r="AU252" s="25"/>
      <c r="AV252" s="25">
        <v>135.77000000000001</v>
      </c>
      <c r="AW252" s="25">
        <v>141.56</v>
      </c>
      <c r="AX252" s="25">
        <v>126.25</v>
      </c>
      <c r="AY252" s="25">
        <v>95.54</v>
      </c>
      <c r="AZ252" s="25">
        <v>121.85</v>
      </c>
      <c r="BB252" s="23">
        <f t="shared" si="26"/>
        <v>121.57799999999997</v>
      </c>
      <c r="BC252" s="9">
        <f t="shared" si="25"/>
        <v>197.25</v>
      </c>
    </row>
    <row r="253" spans="1:55" x14ac:dyDescent="0.2">
      <c r="C253" s="9" t="s">
        <v>249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5.5</v>
      </c>
      <c r="N253" s="9">
        <v>4</v>
      </c>
      <c r="O253" s="9">
        <v>3</v>
      </c>
      <c r="P253" s="9">
        <v>3.5</v>
      </c>
      <c r="Q253" s="9">
        <v>0</v>
      </c>
      <c r="R253" s="9">
        <v>0</v>
      </c>
      <c r="S253" s="9">
        <v>0</v>
      </c>
      <c r="T253" s="9">
        <v>9</v>
      </c>
      <c r="U253" s="9">
        <v>4.5</v>
      </c>
      <c r="V253" s="9">
        <v>5.5</v>
      </c>
      <c r="W253" s="9">
        <v>4.5</v>
      </c>
      <c r="X253" s="9">
        <v>2.7</v>
      </c>
      <c r="Y253" s="9">
        <v>4</v>
      </c>
      <c r="Z253" s="9">
        <v>6</v>
      </c>
      <c r="AA253" s="9">
        <v>3.75</v>
      </c>
      <c r="AB253" s="9">
        <v>3.5</v>
      </c>
      <c r="AC253" s="9">
        <v>4.5</v>
      </c>
      <c r="AD253" s="9">
        <v>3.75</v>
      </c>
      <c r="AE253" s="9">
        <v>1.75</v>
      </c>
      <c r="AF253" s="9">
        <v>3.58</v>
      </c>
      <c r="AG253" s="9">
        <v>3.5</v>
      </c>
      <c r="AH253" s="9">
        <v>2.4500000000000002</v>
      </c>
      <c r="AI253" s="9">
        <v>3.75</v>
      </c>
      <c r="AJ253" s="9">
        <v>2</v>
      </c>
      <c r="AK253" s="9">
        <v>1.75</v>
      </c>
      <c r="AL253" s="9">
        <v>2.75</v>
      </c>
      <c r="AM253" s="9">
        <v>2</v>
      </c>
      <c r="AN253" s="9">
        <v>0.5</v>
      </c>
      <c r="AO253" s="9">
        <v>0.5</v>
      </c>
      <c r="AP253" s="9">
        <v>0.75</v>
      </c>
      <c r="AQ253" s="9">
        <v>3.75</v>
      </c>
      <c r="AR253" s="9">
        <v>1.5</v>
      </c>
      <c r="AS253" s="9">
        <v>2.4500000000000002</v>
      </c>
      <c r="AT253" s="9">
        <v>1.25</v>
      </c>
      <c r="AV253" s="9">
        <v>4.3499999999999996</v>
      </c>
      <c r="AW253" s="9">
        <v>0.95</v>
      </c>
      <c r="AX253" s="9">
        <v>3.8</v>
      </c>
      <c r="AY253" s="9">
        <v>2.13</v>
      </c>
      <c r="AZ253" s="9">
        <v>1.6</v>
      </c>
      <c r="BB253" s="23">
        <f t="shared" si="26"/>
        <v>2.2529999999999997</v>
      </c>
      <c r="BC253" s="9">
        <f t="shared" si="25"/>
        <v>9</v>
      </c>
    </row>
    <row r="254" spans="1:55" x14ac:dyDescent="0.2">
      <c r="C254" s="24" t="s">
        <v>250</v>
      </c>
      <c r="D254" s="25">
        <f>D248/D252</f>
        <v>40.233333333333334</v>
      </c>
      <c r="E254" s="25">
        <f>E248/E252</f>
        <v>58.89473684210526</v>
      </c>
      <c r="F254" s="25">
        <f t="shared" ref="F254:AX254" si="27">F248/F252</f>
        <v>41.46153846153846</v>
      </c>
      <c r="G254" s="25">
        <f t="shared" si="27"/>
        <v>60.26229508196721</v>
      </c>
      <c r="H254" s="25">
        <f t="shared" si="27"/>
        <v>64.424242424242422</v>
      </c>
      <c r="I254" s="25">
        <f t="shared" si="27"/>
        <v>57.963099630996311</v>
      </c>
      <c r="J254" s="25">
        <f t="shared" si="27"/>
        <v>73.89108910891089</v>
      </c>
      <c r="K254" s="25">
        <f t="shared" si="27"/>
        <v>73.215517241379317</v>
      </c>
      <c r="L254" s="25">
        <f t="shared" si="27"/>
        <v>60.47126436781609</v>
      </c>
      <c r="M254" s="25">
        <f t="shared" si="27"/>
        <v>66.356435643564353</v>
      </c>
      <c r="N254" s="25">
        <f t="shared" si="27"/>
        <v>51.367924528301884</v>
      </c>
      <c r="O254" s="25">
        <f t="shared" si="27"/>
        <v>65.018181818181816</v>
      </c>
      <c r="P254" s="25">
        <f t="shared" si="27"/>
        <v>57.212355212355213</v>
      </c>
      <c r="Q254" s="25">
        <f t="shared" si="27"/>
        <v>57.8</v>
      </c>
      <c r="R254" s="25">
        <f t="shared" si="27"/>
        <v>70</v>
      </c>
      <c r="S254" s="25">
        <f t="shared" si="27"/>
        <v>62.254025044722717</v>
      </c>
      <c r="T254" s="25">
        <f t="shared" si="27"/>
        <v>63.585365853658537</v>
      </c>
      <c r="U254" s="25">
        <f t="shared" si="27"/>
        <v>56.468401486988846</v>
      </c>
      <c r="V254" s="25">
        <f t="shared" si="27"/>
        <v>55.038412291933426</v>
      </c>
      <c r="W254" s="25">
        <f t="shared" si="27"/>
        <v>59.125596184419713</v>
      </c>
      <c r="X254" s="25">
        <f t="shared" si="27"/>
        <v>47.220902612826606</v>
      </c>
      <c r="Y254" s="25">
        <f t="shared" si="27"/>
        <v>61.908876669285156</v>
      </c>
      <c r="Z254" s="25">
        <f t="shared" si="27"/>
        <v>58.903743315508024</v>
      </c>
      <c r="AA254" s="25">
        <f t="shared" si="27"/>
        <v>62.152023692003951</v>
      </c>
      <c r="AB254" s="25">
        <f t="shared" si="27"/>
        <v>65.485294117647058</v>
      </c>
      <c r="AC254" s="25">
        <f t="shared" si="27"/>
        <v>58.266159695817493</v>
      </c>
      <c r="AD254" s="25">
        <f t="shared" si="27"/>
        <v>53.462365591397848</v>
      </c>
      <c r="AE254" s="25">
        <f t="shared" si="27"/>
        <v>54.584070796460175</v>
      </c>
      <c r="AF254" s="25">
        <f t="shared" si="27"/>
        <v>67.424408014571952</v>
      </c>
      <c r="AG254" s="25">
        <f t="shared" si="27"/>
        <v>59.778723404255317</v>
      </c>
      <c r="AH254" s="25">
        <f t="shared" si="27"/>
        <v>58.441441441441441</v>
      </c>
      <c r="AI254" s="25">
        <f t="shared" si="27"/>
        <v>56.203703703703702</v>
      </c>
      <c r="AJ254" s="25">
        <f t="shared" si="27"/>
        <v>60.10619469026549</v>
      </c>
      <c r="AK254" s="25">
        <f t="shared" si="27"/>
        <v>57.148889451904402</v>
      </c>
      <c r="AL254" s="25">
        <f t="shared" si="27"/>
        <v>64.049275119416748</v>
      </c>
      <c r="AM254" s="25">
        <f t="shared" si="27"/>
        <v>67.053022540983605</v>
      </c>
      <c r="AN254" s="25">
        <f t="shared" si="27"/>
        <v>76.578526395031531</v>
      </c>
      <c r="AO254" s="25">
        <f t="shared" si="27"/>
        <v>66.012121212121215</v>
      </c>
      <c r="AP254" s="25">
        <f t="shared" si="27"/>
        <v>66.10234705656022</v>
      </c>
      <c r="AQ254" s="25">
        <f t="shared" si="27"/>
        <v>72.598926227878309</v>
      </c>
      <c r="AR254" s="25">
        <f t="shared" si="27"/>
        <v>55.333529238906848</v>
      </c>
      <c r="AS254" s="25">
        <f t="shared" si="27"/>
        <v>65.986201682260656</v>
      </c>
      <c r="AT254" s="25">
        <f t="shared" si="27"/>
        <v>69.243972210870453</v>
      </c>
      <c r="AU254" s="25"/>
      <c r="AV254" s="25">
        <f t="shared" si="27"/>
        <v>67.481770641526111</v>
      </c>
      <c r="AW254" s="25">
        <f t="shared" si="27"/>
        <v>70.853348403503816</v>
      </c>
      <c r="AX254" s="25">
        <f t="shared" si="27"/>
        <v>72.174257425742567</v>
      </c>
      <c r="AY254" s="25">
        <f>AY248/AY252</f>
        <v>61.953108645593467</v>
      </c>
      <c r="AZ254" s="25">
        <f>AZ248/AZ252</f>
        <v>68.715633976200252</v>
      </c>
      <c r="BB254" s="23">
        <f t="shared" si="26"/>
        <v>67.044309550904273</v>
      </c>
      <c r="BC254" s="9">
        <f t="shared" si="25"/>
        <v>76.578526395031531</v>
      </c>
    </row>
    <row r="255" spans="1:55" x14ac:dyDescent="0.2"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B255" s="23"/>
    </row>
    <row r="256" spans="1:55" x14ac:dyDescent="0.2">
      <c r="C256" s="9" t="s">
        <v>251</v>
      </c>
      <c r="I256" s="9">
        <v>1</v>
      </c>
      <c r="BB256" s="23"/>
    </row>
    <row r="257" spans="3:54" x14ac:dyDescent="0.2">
      <c r="C257" s="9" t="s">
        <v>252</v>
      </c>
      <c r="P257" s="9">
        <v>2</v>
      </c>
      <c r="BB257" s="23"/>
    </row>
    <row r="258" spans="3:54" x14ac:dyDescent="0.2">
      <c r="C258" s="9" t="s">
        <v>253</v>
      </c>
      <c r="Z258" s="9">
        <v>1</v>
      </c>
      <c r="AZ258" s="9">
        <v>2</v>
      </c>
      <c r="BB258" s="23"/>
    </row>
    <row r="259" spans="3:54" x14ac:dyDescent="0.2">
      <c r="C259" s="9" t="s">
        <v>254</v>
      </c>
      <c r="P259" s="9">
        <v>2</v>
      </c>
      <c r="Q259" s="9">
        <v>2</v>
      </c>
      <c r="S259" s="9">
        <v>13</v>
      </c>
      <c r="T259" s="9">
        <v>10</v>
      </c>
      <c r="U259" s="9">
        <v>12</v>
      </c>
      <c r="V259" s="9">
        <v>4</v>
      </c>
      <c r="W259" s="9">
        <v>9</v>
      </c>
      <c r="AA259" s="9">
        <v>1</v>
      </c>
      <c r="AC259" s="9">
        <v>2</v>
      </c>
      <c r="AD259" s="9">
        <v>2</v>
      </c>
      <c r="AE259" s="9">
        <v>3</v>
      </c>
      <c r="AF259" s="9">
        <v>6</v>
      </c>
      <c r="AG259" s="9">
        <v>2</v>
      </c>
      <c r="AH259" s="9">
        <v>4</v>
      </c>
      <c r="AJ259" s="9">
        <v>1</v>
      </c>
      <c r="AK259" s="9">
        <v>1</v>
      </c>
      <c r="AM259" s="9">
        <v>8</v>
      </c>
      <c r="AO259" s="9">
        <v>4</v>
      </c>
      <c r="AW259" s="9">
        <v>2</v>
      </c>
      <c r="AX259" s="9">
        <v>2</v>
      </c>
      <c r="BB259" s="23"/>
    </row>
    <row r="260" spans="3:54" x14ac:dyDescent="0.2">
      <c r="C260" s="9" t="s">
        <v>295</v>
      </c>
      <c r="O260" s="9">
        <v>1</v>
      </c>
      <c r="P260" s="9">
        <v>1</v>
      </c>
      <c r="T260" s="9">
        <v>1</v>
      </c>
      <c r="W260" s="9">
        <v>1</v>
      </c>
      <c r="Y260" s="9">
        <v>1</v>
      </c>
      <c r="AB260" s="9">
        <v>1</v>
      </c>
      <c r="AJ260" s="9">
        <v>2</v>
      </c>
      <c r="AK260" s="9">
        <v>1</v>
      </c>
      <c r="AL260" s="9">
        <v>2</v>
      </c>
      <c r="AM260" s="9">
        <v>2</v>
      </c>
      <c r="AP260" s="9">
        <v>1</v>
      </c>
      <c r="AQ260" s="9">
        <v>1</v>
      </c>
      <c r="AS260" s="9">
        <v>2</v>
      </c>
      <c r="AZ260" s="9">
        <v>1</v>
      </c>
      <c r="BB260" s="23"/>
    </row>
    <row r="261" spans="3:54" x14ac:dyDescent="0.2">
      <c r="C261" s="9" t="s">
        <v>255</v>
      </c>
      <c r="S261" s="9">
        <v>1</v>
      </c>
      <c r="T261" s="9">
        <v>4</v>
      </c>
      <c r="Z261" s="9">
        <v>1</v>
      </c>
      <c r="AA261" s="9">
        <v>2</v>
      </c>
      <c r="AB261" s="9">
        <v>1</v>
      </c>
      <c r="AF261" s="9">
        <v>2</v>
      </c>
      <c r="AG261" s="9">
        <v>2</v>
      </c>
      <c r="AH261" s="9">
        <v>1</v>
      </c>
      <c r="AI261" s="9">
        <v>2</v>
      </c>
      <c r="AJ261" s="9">
        <v>1</v>
      </c>
      <c r="AL261" s="9">
        <v>2</v>
      </c>
      <c r="BB261" s="23"/>
    </row>
    <row r="262" spans="3:54" x14ac:dyDescent="0.2">
      <c r="C262" s="9" t="s">
        <v>256</v>
      </c>
      <c r="AA262" s="9">
        <v>3</v>
      </c>
      <c r="BB262" s="23"/>
    </row>
    <row r="263" spans="3:54" x14ac:dyDescent="0.2">
      <c r="C263" s="9" t="s">
        <v>257</v>
      </c>
      <c r="BB263" s="23"/>
    </row>
    <row r="264" spans="3:54" x14ac:dyDescent="0.2">
      <c r="C264" s="9" t="s">
        <v>258</v>
      </c>
      <c r="S264" s="9">
        <v>3</v>
      </c>
      <c r="BB264" s="23"/>
    </row>
    <row r="265" spans="3:54" x14ac:dyDescent="0.2">
      <c r="C265" s="9" t="s">
        <v>259</v>
      </c>
      <c r="H265" s="9">
        <v>2</v>
      </c>
      <c r="BB265" s="23"/>
    </row>
    <row r="266" spans="3:54" x14ac:dyDescent="0.2">
      <c r="C266" s="9" t="s">
        <v>260</v>
      </c>
      <c r="S266" s="9">
        <v>8</v>
      </c>
      <c r="AC266" s="9">
        <v>1</v>
      </c>
      <c r="AL266" s="9">
        <v>7</v>
      </c>
      <c r="BB266" s="23"/>
    </row>
    <row r="267" spans="3:54" x14ac:dyDescent="0.2">
      <c r="C267" s="9" t="s">
        <v>261</v>
      </c>
      <c r="Q267" s="9">
        <v>42</v>
      </c>
      <c r="S267" s="9">
        <v>21</v>
      </c>
      <c r="T267" s="9">
        <v>4</v>
      </c>
      <c r="U267" s="9">
        <v>4</v>
      </c>
      <c r="V267" s="9">
        <v>6</v>
      </c>
      <c r="AL267" s="9">
        <v>1</v>
      </c>
      <c r="AM267" s="9">
        <v>2</v>
      </c>
      <c r="AN267" s="9">
        <v>1</v>
      </c>
      <c r="AO267" s="9">
        <v>3</v>
      </c>
      <c r="BB267" s="23"/>
    </row>
    <row r="268" spans="3:54" x14ac:dyDescent="0.2">
      <c r="C268" s="9" t="s">
        <v>262</v>
      </c>
      <c r="S268" s="9">
        <v>1</v>
      </c>
      <c r="AH268" s="9">
        <v>2</v>
      </c>
      <c r="AT268" s="9">
        <v>1</v>
      </c>
      <c r="BB268" s="23"/>
    </row>
    <row r="269" spans="3:54" x14ac:dyDescent="0.2">
      <c r="C269" s="9" t="s">
        <v>263</v>
      </c>
      <c r="T269" s="9">
        <v>1</v>
      </c>
      <c r="BB269" s="23"/>
    </row>
    <row r="270" spans="3:54" x14ac:dyDescent="0.2">
      <c r="C270" s="9" t="s">
        <v>264</v>
      </c>
      <c r="BB270" s="23"/>
    </row>
    <row r="271" spans="3:54" x14ac:dyDescent="0.2">
      <c r="C271" s="9" t="s">
        <v>284</v>
      </c>
      <c r="AW271" s="9">
        <v>1</v>
      </c>
      <c r="BB271" s="23"/>
    </row>
    <row r="272" spans="3:54" x14ac:dyDescent="0.2">
      <c r="C272" s="9" t="s">
        <v>265</v>
      </c>
      <c r="T272" s="9">
        <v>1</v>
      </c>
      <c r="V272" s="9">
        <v>1</v>
      </c>
      <c r="W272" s="9">
        <v>1</v>
      </c>
      <c r="BB272" s="23"/>
    </row>
    <row r="273" spans="2:54" x14ac:dyDescent="0.2">
      <c r="C273" s="9" t="s">
        <v>266</v>
      </c>
      <c r="AA273" s="9">
        <v>1</v>
      </c>
      <c r="AC273" s="9">
        <v>2</v>
      </c>
      <c r="BB273" s="23"/>
    </row>
    <row r="274" spans="2:54" x14ac:dyDescent="0.2">
      <c r="C274" s="9" t="s">
        <v>267</v>
      </c>
      <c r="P274" s="9">
        <v>14</v>
      </c>
      <c r="S274" s="9">
        <v>4</v>
      </c>
      <c r="T274" s="9">
        <v>17</v>
      </c>
      <c r="AK274" s="9">
        <v>3</v>
      </c>
      <c r="AL274" s="9">
        <v>6</v>
      </c>
      <c r="AO274" s="9">
        <v>2</v>
      </c>
      <c r="AP274" s="9">
        <v>2</v>
      </c>
      <c r="BB274" s="23"/>
    </row>
    <row r="275" spans="2:54" x14ac:dyDescent="0.2">
      <c r="C275" s="9" t="s">
        <v>268</v>
      </c>
      <c r="S275" s="9">
        <v>40</v>
      </c>
      <c r="T275" s="9">
        <v>7</v>
      </c>
      <c r="U275" s="9">
        <v>5</v>
      </c>
      <c r="V275" s="9">
        <v>2</v>
      </c>
      <c r="AL275" s="9">
        <v>38</v>
      </c>
      <c r="AY275" s="9">
        <v>11</v>
      </c>
      <c r="BB275" s="23"/>
    </row>
    <row r="276" spans="2:54" x14ac:dyDescent="0.2">
      <c r="C276" s="9" t="s">
        <v>269</v>
      </c>
      <c r="P276" s="9">
        <v>1</v>
      </c>
      <c r="BB276" s="23"/>
    </row>
    <row r="277" spans="2:54" x14ac:dyDescent="0.2">
      <c r="C277" s="9" t="s">
        <v>270</v>
      </c>
      <c r="AP277" s="9">
        <v>1</v>
      </c>
      <c r="BB277" s="23"/>
    </row>
    <row r="278" spans="2:54" x14ac:dyDescent="0.2">
      <c r="C278" s="9" t="s">
        <v>271</v>
      </c>
      <c r="Q278" s="9">
        <v>1</v>
      </c>
      <c r="AC278" s="9">
        <v>1</v>
      </c>
      <c r="AX278" s="9">
        <v>1</v>
      </c>
      <c r="BB278" s="23"/>
    </row>
    <row r="279" spans="2:54" x14ac:dyDescent="0.2">
      <c r="C279" s="9" t="s">
        <v>272</v>
      </c>
      <c r="U279" s="9">
        <v>1</v>
      </c>
      <c r="AG279" s="9">
        <v>2</v>
      </c>
      <c r="AI279" s="9">
        <v>12</v>
      </c>
      <c r="AJ279" s="9">
        <v>3</v>
      </c>
      <c r="AK279" s="9">
        <v>6</v>
      </c>
      <c r="BB279" s="23"/>
    </row>
    <row r="280" spans="2:54" x14ac:dyDescent="0.2">
      <c r="C280" s="9" t="s">
        <v>273</v>
      </c>
      <c r="S280" s="9">
        <v>12</v>
      </c>
      <c r="T280" s="9">
        <v>75</v>
      </c>
      <c r="AB280" s="9">
        <v>10</v>
      </c>
      <c r="AE280" s="9">
        <v>2</v>
      </c>
      <c r="AG280" s="9">
        <v>30</v>
      </c>
      <c r="AI280" s="9">
        <v>2</v>
      </c>
      <c r="AM280" s="9">
        <v>2</v>
      </c>
      <c r="BB280" s="23"/>
    </row>
    <row r="281" spans="2:54" x14ac:dyDescent="0.2">
      <c r="BB281" s="23"/>
    </row>
    <row r="282" spans="2:54" x14ac:dyDescent="0.2">
      <c r="B282" s="6" t="s">
        <v>274</v>
      </c>
      <c r="C282" s="24"/>
      <c r="BB282" s="23"/>
    </row>
    <row r="283" spans="2:54" x14ac:dyDescent="0.2">
      <c r="B283" s="9" t="s">
        <v>275</v>
      </c>
      <c r="C283" s="24"/>
      <c r="BB283" s="23"/>
    </row>
    <row r="284" spans="2:54" x14ac:dyDescent="0.2">
      <c r="B284" s="9" t="s">
        <v>276</v>
      </c>
      <c r="C284" s="24"/>
      <c r="BB284" s="23"/>
    </row>
    <row r="285" spans="2:54" x14ac:dyDescent="0.2">
      <c r="B285" s="9" t="s">
        <v>277</v>
      </c>
      <c r="C285" s="24"/>
      <c r="BB285" s="23"/>
    </row>
    <row r="286" spans="2:54" x14ac:dyDescent="0.2">
      <c r="B286" s="9" t="s">
        <v>278</v>
      </c>
      <c r="C286" s="24"/>
      <c r="BB286" s="23"/>
    </row>
    <row r="287" spans="2:54" x14ac:dyDescent="0.2">
      <c r="B287" s="9" t="s">
        <v>279</v>
      </c>
      <c r="C287" s="24"/>
      <c r="BB287" s="23"/>
    </row>
    <row r="288" spans="2:54" x14ac:dyDescent="0.2">
      <c r="B288" s="9" t="s">
        <v>280</v>
      </c>
      <c r="BB288" s="23"/>
    </row>
    <row r="289" spans="3:55" x14ac:dyDescent="0.2">
      <c r="BB289" s="23"/>
    </row>
    <row r="290" spans="3:55" x14ac:dyDescent="0.2">
      <c r="C290" s="9" t="s">
        <v>296</v>
      </c>
      <c r="D290" s="9">
        <f t="shared" ref="D290:AT290" si="28">SUM(D6:D21)</f>
        <v>7</v>
      </c>
      <c r="E290" s="9">
        <f t="shared" si="28"/>
        <v>24</v>
      </c>
      <c r="F290" s="9">
        <f t="shared" si="28"/>
        <v>39</v>
      </c>
      <c r="G290" s="9">
        <f t="shared" si="28"/>
        <v>42</v>
      </c>
      <c r="H290" s="9">
        <f t="shared" si="28"/>
        <v>104</v>
      </c>
      <c r="I290" s="9">
        <f t="shared" si="28"/>
        <v>82</v>
      </c>
      <c r="J290" s="9">
        <f t="shared" si="28"/>
        <v>38</v>
      </c>
      <c r="K290" s="9">
        <f t="shared" si="28"/>
        <v>35</v>
      </c>
      <c r="L290" s="9">
        <f t="shared" si="28"/>
        <v>35</v>
      </c>
      <c r="M290" s="9">
        <f t="shared" si="28"/>
        <v>26</v>
      </c>
      <c r="N290" s="9">
        <f t="shared" si="28"/>
        <v>46</v>
      </c>
      <c r="O290" s="9">
        <f t="shared" si="28"/>
        <v>42</v>
      </c>
      <c r="P290" s="9">
        <f t="shared" si="28"/>
        <v>39</v>
      </c>
      <c r="Q290" s="9">
        <f t="shared" si="28"/>
        <v>37</v>
      </c>
      <c r="R290" s="9">
        <f t="shared" si="28"/>
        <v>61</v>
      </c>
      <c r="S290" s="9">
        <f t="shared" si="28"/>
        <v>68</v>
      </c>
      <c r="T290" s="9">
        <f t="shared" si="28"/>
        <v>71</v>
      </c>
      <c r="U290" s="9">
        <f t="shared" si="28"/>
        <v>66</v>
      </c>
      <c r="V290" s="9">
        <f t="shared" si="28"/>
        <v>153</v>
      </c>
      <c r="W290" s="9">
        <f t="shared" si="28"/>
        <v>57</v>
      </c>
      <c r="X290" s="9">
        <f t="shared" si="28"/>
        <v>72</v>
      </c>
      <c r="Y290" s="9">
        <f t="shared" si="28"/>
        <v>92</v>
      </c>
      <c r="Z290" s="9">
        <f t="shared" si="28"/>
        <v>104</v>
      </c>
      <c r="AA290" s="9">
        <f t="shared" si="28"/>
        <v>94</v>
      </c>
      <c r="AB290" s="9">
        <f t="shared" si="28"/>
        <v>97</v>
      </c>
      <c r="AC290" s="9">
        <f t="shared" si="28"/>
        <v>126</v>
      </c>
      <c r="AD290" s="9">
        <f t="shared" si="28"/>
        <v>86</v>
      </c>
      <c r="AE290" s="9">
        <f t="shared" si="28"/>
        <v>97</v>
      </c>
      <c r="AF290" s="9">
        <f t="shared" si="28"/>
        <v>66</v>
      </c>
      <c r="AG290" s="9">
        <f t="shared" si="28"/>
        <v>84</v>
      </c>
      <c r="AH290" s="9">
        <f t="shared" si="28"/>
        <v>73</v>
      </c>
      <c r="AI290" s="9">
        <f t="shared" si="28"/>
        <v>57</v>
      </c>
      <c r="AJ290" s="9">
        <f t="shared" si="28"/>
        <v>73</v>
      </c>
      <c r="AK290" s="9">
        <f t="shared" si="28"/>
        <v>77</v>
      </c>
      <c r="AL290" s="9">
        <f t="shared" si="28"/>
        <v>89</v>
      </c>
      <c r="AM290" s="9">
        <f t="shared" si="28"/>
        <v>135</v>
      </c>
      <c r="AN290" s="9">
        <f t="shared" si="28"/>
        <v>85</v>
      </c>
      <c r="AO290" s="9">
        <f t="shared" si="28"/>
        <v>84</v>
      </c>
      <c r="AP290" s="9">
        <f t="shared" si="28"/>
        <v>85</v>
      </c>
      <c r="AQ290" s="9">
        <f t="shared" si="28"/>
        <v>92</v>
      </c>
      <c r="AR290" s="9">
        <f t="shared" si="28"/>
        <v>79</v>
      </c>
      <c r="AS290" s="9">
        <f t="shared" si="28"/>
        <v>54</v>
      </c>
      <c r="AT290" s="9">
        <f t="shared" si="28"/>
        <v>111</v>
      </c>
      <c r="AV290" s="9">
        <f>SUM(AV6:AV21)</f>
        <v>100</v>
      </c>
      <c r="AW290" s="9">
        <f>SUM(AW6:AW21)</f>
        <v>56</v>
      </c>
      <c r="AX290" s="9">
        <f>SUM(AX6:AX21)</f>
        <v>64</v>
      </c>
      <c r="AY290" s="9">
        <f>SUM(AY6:AY21)</f>
        <v>91</v>
      </c>
      <c r="AZ290" s="9">
        <f>SUM(AZ6:AZ21)</f>
        <v>92</v>
      </c>
      <c r="BB290" s="23"/>
      <c r="BC290" s="23">
        <f>MAX(D290:AZ290)</f>
        <v>153</v>
      </c>
    </row>
    <row r="291" spans="3:55" x14ac:dyDescent="0.2">
      <c r="C291" s="9" t="s">
        <v>297</v>
      </c>
      <c r="D291" s="9">
        <f t="shared" ref="D291:AT291" si="29">SUM(D99:D105)</f>
        <v>32</v>
      </c>
      <c r="E291" s="9">
        <f t="shared" si="29"/>
        <v>97</v>
      </c>
      <c r="F291" s="9">
        <f t="shared" si="29"/>
        <v>127</v>
      </c>
      <c r="G291" s="9">
        <f t="shared" si="29"/>
        <v>158</v>
      </c>
      <c r="H291" s="9">
        <f t="shared" si="29"/>
        <v>126</v>
      </c>
      <c r="I291" s="9">
        <f t="shared" si="29"/>
        <v>163</v>
      </c>
      <c r="J291" s="9">
        <f t="shared" si="29"/>
        <v>126</v>
      </c>
      <c r="K291" s="9">
        <f t="shared" si="29"/>
        <v>154</v>
      </c>
      <c r="L291" s="9">
        <f t="shared" si="29"/>
        <v>91</v>
      </c>
      <c r="M291" s="9">
        <f t="shared" si="29"/>
        <v>154</v>
      </c>
      <c r="N291" s="9">
        <f t="shared" si="29"/>
        <v>89</v>
      </c>
      <c r="O291" s="9">
        <f t="shared" si="29"/>
        <v>199</v>
      </c>
      <c r="P291" s="9">
        <f t="shared" si="29"/>
        <v>168</v>
      </c>
      <c r="Q291" s="9">
        <f t="shared" si="29"/>
        <v>197</v>
      </c>
      <c r="R291" s="9">
        <f t="shared" si="29"/>
        <v>177</v>
      </c>
      <c r="S291" s="9">
        <f t="shared" si="29"/>
        <v>202</v>
      </c>
      <c r="T291" s="9">
        <f t="shared" si="29"/>
        <v>231</v>
      </c>
      <c r="U291" s="9">
        <f t="shared" si="29"/>
        <v>173</v>
      </c>
      <c r="V291" s="9">
        <f t="shared" si="29"/>
        <v>212</v>
      </c>
      <c r="W291" s="9">
        <f t="shared" si="29"/>
        <v>229</v>
      </c>
      <c r="X291" s="9">
        <f t="shared" si="29"/>
        <v>126</v>
      </c>
      <c r="Y291" s="9">
        <f t="shared" si="29"/>
        <v>199</v>
      </c>
      <c r="Z291" s="9">
        <f t="shared" si="29"/>
        <v>295</v>
      </c>
      <c r="AA291" s="9">
        <f t="shared" si="29"/>
        <v>266</v>
      </c>
      <c r="AB291" s="9">
        <f t="shared" si="29"/>
        <v>286</v>
      </c>
      <c r="AC291" s="9">
        <f t="shared" si="29"/>
        <v>335</v>
      </c>
      <c r="AD291" s="9">
        <f t="shared" si="29"/>
        <v>330</v>
      </c>
      <c r="AE291" s="9">
        <f t="shared" si="29"/>
        <v>201</v>
      </c>
      <c r="AF291" s="9">
        <f t="shared" si="29"/>
        <v>227</v>
      </c>
      <c r="AG291" s="9">
        <f t="shared" si="29"/>
        <v>144</v>
      </c>
      <c r="AH291" s="9">
        <f t="shared" si="29"/>
        <v>93</v>
      </c>
      <c r="AI291" s="9">
        <f t="shared" si="29"/>
        <v>234</v>
      </c>
      <c r="AJ291" s="9">
        <f t="shared" si="29"/>
        <v>247</v>
      </c>
      <c r="AK291" s="9">
        <f t="shared" si="29"/>
        <v>176</v>
      </c>
      <c r="AL291" s="9">
        <f t="shared" si="29"/>
        <v>199</v>
      </c>
      <c r="AM291" s="9">
        <f t="shared" si="29"/>
        <v>366</v>
      </c>
      <c r="AN291" s="9">
        <f t="shared" si="29"/>
        <v>140</v>
      </c>
      <c r="AO291" s="9">
        <f t="shared" si="29"/>
        <v>269</v>
      </c>
      <c r="AP291" s="9">
        <f t="shared" si="29"/>
        <v>246</v>
      </c>
      <c r="AQ291" s="9">
        <f t="shared" si="29"/>
        <v>186</v>
      </c>
      <c r="AR291" s="9">
        <f t="shared" si="29"/>
        <v>213</v>
      </c>
      <c r="AS291" s="9">
        <f t="shared" si="29"/>
        <v>258</v>
      </c>
      <c r="AT291" s="9">
        <f t="shared" si="29"/>
        <v>205</v>
      </c>
      <c r="AV291" s="9">
        <f>SUM(AV99:AV105)</f>
        <v>305</v>
      </c>
      <c r="AW291" s="9">
        <f>SUM(AW99:AW105)</f>
        <v>372</v>
      </c>
      <c r="AX291" s="9">
        <f>SUM(AX99:AX105)</f>
        <v>301</v>
      </c>
      <c r="AY291" s="9">
        <f>SUM(AY99:AY105)</f>
        <v>171</v>
      </c>
      <c r="AZ291" s="9">
        <f>SUM(AZ99:AZ105)</f>
        <v>265</v>
      </c>
      <c r="BB291" s="23"/>
      <c r="BC291" s="23">
        <f t="shared" ref="BC291:BC298" si="30">MAX(D291:AZ291)</f>
        <v>372</v>
      </c>
    </row>
    <row r="292" spans="3:55" x14ac:dyDescent="0.2">
      <c r="C292" s="9" t="s">
        <v>298</v>
      </c>
      <c r="D292" s="9">
        <f t="shared" ref="D292:AT292" si="31">SUM(D191:D224)</f>
        <v>446</v>
      </c>
      <c r="E292" s="9">
        <f t="shared" si="31"/>
        <v>827</v>
      </c>
      <c r="F292" s="9">
        <f t="shared" si="31"/>
        <v>1065</v>
      </c>
      <c r="G292" s="9">
        <f t="shared" si="31"/>
        <v>1056</v>
      </c>
      <c r="H292" s="9">
        <f t="shared" si="31"/>
        <v>745</v>
      </c>
      <c r="I292" s="9">
        <f t="shared" si="31"/>
        <v>959</v>
      </c>
      <c r="J292" s="9">
        <f t="shared" si="31"/>
        <v>1149</v>
      </c>
      <c r="K292" s="9">
        <f t="shared" si="31"/>
        <v>1193</v>
      </c>
      <c r="L292" s="9">
        <f t="shared" si="31"/>
        <v>634</v>
      </c>
      <c r="M292" s="9">
        <f t="shared" si="31"/>
        <v>726</v>
      </c>
      <c r="N292" s="9">
        <f t="shared" si="31"/>
        <v>504</v>
      </c>
      <c r="O292" s="9">
        <f t="shared" si="31"/>
        <v>818</v>
      </c>
      <c r="P292" s="9">
        <f t="shared" si="31"/>
        <v>1051</v>
      </c>
      <c r="Q292" s="9">
        <f t="shared" si="31"/>
        <v>1074</v>
      </c>
      <c r="R292" s="9">
        <f t="shared" si="31"/>
        <v>1213</v>
      </c>
      <c r="S292" s="9">
        <f t="shared" si="31"/>
        <v>1316</v>
      </c>
      <c r="T292" s="9">
        <f t="shared" si="31"/>
        <v>719</v>
      </c>
      <c r="U292" s="9">
        <f t="shared" si="31"/>
        <v>790</v>
      </c>
      <c r="V292" s="9">
        <f t="shared" si="31"/>
        <v>1159</v>
      </c>
      <c r="W292" s="9">
        <f t="shared" si="31"/>
        <v>977</v>
      </c>
      <c r="X292" s="9">
        <f t="shared" si="31"/>
        <v>686</v>
      </c>
      <c r="Y292" s="9">
        <f t="shared" si="31"/>
        <v>1250</v>
      </c>
      <c r="Z292" s="9">
        <f t="shared" si="31"/>
        <v>1083</v>
      </c>
      <c r="AA292" s="9">
        <f t="shared" si="31"/>
        <v>1068</v>
      </c>
      <c r="AB292" s="9">
        <f t="shared" si="31"/>
        <v>908</v>
      </c>
      <c r="AC292" s="9">
        <f t="shared" si="31"/>
        <v>1544</v>
      </c>
      <c r="AD292" s="9">
        <f t="shared" si="31"/>
        <v>917</v>
      </c>
      <c r="AE292" s="9">
        <f t="shared" si="31"/>
        <v>986</v>
      </c>
      <c r="AF292" s="9">
        <f t="shared" si="31"/>
        <v>1191</v>
      </c>
      <c r="AG292" s="9">
        <f t="shared" si="31"/>
        <v>781</v>
      </c>
      <c r="AH292" s="9">
        <f t="shared" si="31"/>
        <v>675</v>
      </c>
      <c r="AI292" s="9">
        <f t="shared" si="31"/>
        <v>974</v>
      </c>
      <c r="AJ292" s="9">
        <f t="shared" si="31"/>
        <v>1037</v>
      </c>
      <c r="AK292" s="9">
        <f t="shared" si="31"/>
        <v>690</v>
      </c>
      <c r="AL292" s="9">
        <f t="shared" si="31"/>
        <v>595</v>
      </c>
      <c r="AM292" s="9">
        <f t="shared" si="31"/>
        <v>1033</v>
      </c>
      <c r="AN292" s="9">
        <f t="shared" si="31"/>
        <v>817</v>
      </c>
      <c r="AO292" s="9">
        <f t="shared" si="31"/>
        <v>1123</v>
      </c>
      <c r="AP292" s="9">
        <f t="shared" si="31"/>
        <v>1054</v>
      </c>
      <c r="AQ292" s="9">
        <f t="shared" si="31"/>
        <v>939</v>
      </c>
      <c r="AR292" s="9">
        <f t="shared" si="31"/>
        <v>972</v>
      </c>
      <c r="AS292" s="9">
        <f t="shared" si="31"/>
        <v>852</v>
      </c>
      <c r="AT292" s="9">
        <f t="shared" si="31"/>
        <v>839</v>
      </c>
      <c r="AV292" s="9">
        <f t="shared" ref="AV292:AZ292" si="32">SUM(AV191:AV224)</f>
        <v>1380</v>
      </c>
      <c r="AW292" s="9">
        <f t="shared" si="32"/>
        <v>1666</v>
      </c>
      <c r="AX292" s="9">
        <f t="shared" si="32"/>
        <v>1159</v>
      </c>
      <c r="AY292" s="9">
        <f t="shared" si="32"/>
        <v>622</v>
      </c>
      <c r="AZ292" s="9">
        <f t="shared" si="32"/>
        <v>1097</v>
      </c>
      <c r="BB292" s="23"/>
      <c r="BC292" s="23">
        <f t="shared" si="30"/>
        <v>1666</v>
      </c>
    </row>
    <row r="293" spans="3:55" s="25" customFormat="1" x14ac:dyDescent="0.2">
      <c r="C293" s="25" t="s">
        <v>299</v>
      </c>
      <c r="D293" s="25">
        <f t="shared" ref="D293:AT293" si="33">D292/D248</f>
        <v>0.18475559237779618</v>
      </c>
      <c r="E293" s="25">
        <f t="shared" si="33"/>
        <v>0.14781054512957997</v>
      </c>
      <c r="F293" s="25">
        <f t="shared" si="33"/>
        <v>0.16465677179962895</v>
      </c>
      <c r="G293" s="25">
        <f t="shared" si="33"/>
        <v>0.14363438520130578</v>
      </c>
      <c r="H293" s="25">
        <f t="shared" si="33"/>
        <v>0.11680777673251803</v>
      </c>
      <c r="I293" s="25">
        <f t="shared" si="33"/>
        <v>0.12210338680926916</v>
      </c>
      <c r="J293" s="25">
        <f t="shared" si="33"/>
        <v>0.15395953369958462</v>
      </c>
      <c r="K293" s="25">
        <f t="shared" si="33"/>
        <v>0.14046862121747322</v>
      </c>
      <c r="L293" s="25">
        <f t="shared" si="33"/>
        <v>0.12050940885763163</v>
      </c>
      <c r="M293" s="25">
        <f t="shared" si="33"/>
        <v>0.10832587287376902</v>
      </c>
      <c r="N293" s="25">
        <f t="shared" si="33"/>
        <v>9.2561983471074374E-2</v>
      </c>
      <c r="O293" s="25">
        <f t="shared" si="33"/>
        <v>0.11437360178970918</v>
      </c>
      <c r="P293" s="25">
        <f t="shared" si="33"/>
        <v>0.14185450128222432</v>
      </c>
      <c r="Q293" s="25">
        <f t="shared" si="33"/>
        <v>0.11987945083156602</v>
      </c>
      <c r="R293" s="25">
        <f t="shared" si="33"/>
        <v>0.14685230024213075</v>
      </c>
      <c r="S293" s="25">
        <f t="shared" si="33"/>
        <v>0.15126436781609195</v>
      </c>
      <c r="T293" s="25">
        <f t="shared" si="33"/>
        <v>9.1931978007927379E-2</v>
      </c>
      <c r="U293" s="25">
        <f t="shared" si="33"/>
        <v>0.10401579986833442</v>
      </c>
      <c r="V293" s="25">
        <f t="shared" si="33"/>
        <v>0.13481447016401071</v>
      </c>
      <c r="W293" s="25">
        <f t="shared" si="33"/>
        <v>0.13135251411669804</v>
      </c>
      <c r="X293" s="25">
        <f t="shared" si="33"/>
        <v>0.11502347417840375</v>
      </c>
      <c r="Y293" s="25">
        <f t="shared" si="33"/>
        <v>0.15860931353889102</v>
      </c>
      <c r="Z293" s="25">
        <f t="shared" si="33"/>
        <v>0.12290059010440309</v>
      </c>
      <c r="AA293" s="25">
        <f t="shared" si="33"/>
        <v>0.11308767471410419</v>
      </c>
      <c r="AB293" s="25">
        <f t="shared" si="33"/>
        <v>0.10195373905232427</v>
      </c>
      <c r="AC293" s="25">
        <f t="shared" si="33"/>
        <v>0.13434264334812496</v>
      </c>
      <c r="AD293" s="25">
        <f t="shared" si="33"/>
        <v>9.2216411906677398E-2</v>
      </c>
      <c r="AE293" s="25">
        <f t="shared" si="33"/>
        <v>0.1278858625162127</v>
      </c>
      <c r="AF293" s="25">
        <f t="shared" si="33"/>
        <v>0.1287011022260644</v>
      </c>
      <c r="AG293" s="25">
        <f t="shared" si="33"/>
        <v>0.11119020501138953</v>
      </c>
      <c r="AH293" s="25">
        <f t="shared" si="33"/>
        <v>0.10405426237089564</v>
      </c>
      <c r="AI293" s="25">
        <f t="shared" si="33"/>
        <v>0.12343175769864402</v>
      </c>
      <c r="AJ293" s="25">
        <f t="shared" si="33"/>
        <v>0.12214369846878681</v>
      </c>
      <c r="AK293" s="25">
        <f t="shared" si="33"/>
        <v>0.10196542042263929</v>
      </c>
      <c r="AL293" s="25">
        <f t="shared" si="33"/>
        <v>7.7849012167996862E-2</v>
      </c>
      <c r="AM293" s="25">
        <f t="shared" si="33"/>
        <v>9.8653423741762961E-2</v>
      </c>
      <c r="AN293" s="25">
        <f t="shared" si="33"/>
        <v>0.10039321700663553</v>
      </c>
      <c r="AO293" s="25">
        <f t="shared" si="33"/>
        <v>0.13747092667401151</v>
      </c>
      <c r="AP293" s="25">
        <f t="shared" si="33"/>
        <v>0.12270081490104773</v>
      </c>
      <c r="AQ293" s="25">
        <f t="shared" si="33"/>
        <v>0.128594905505341</v>
      </c>
      <c r="AR293" s="25">
        <f t="shared" si="33"/>
        <v>0.12904938927243759</v>
      </c>
      <c r="AS293" s="25">
        <f t="shared" si="33"/>
        <v>0.12202807218562016</v>
      </c>
      <c r="AT293" s="25">
        <f t="shared" si="33"/>
        <v>9.903210576015109E-2</v>
      </c>
      <c r="AV293" s="25">
        <f t="shared" ref="AV293:AZ293" si="34">AV292/AV248</f>
        <v>0.15062213490504256</v>
      </c>
      <c r="AW293" s="25">
        <f t="shared" si="34"/>
        <v>0.16610169491525423</v>
      </c>
      <c r="AX293" s="25">
        <f t="shared" si="34"/>
        <v>0.12719490781387183</v>
      </c>
      <c r="AY293" s="25">
        <f t="shared" si="34"/>
        <v>0.10508531846595709</v>
      </c>
      <c r="AZ293" s="25">
        <f t="shared" si="34"/>
        <v>0.13101636211632628</v>
      </c>
      <c r="BB293" s="23"/>
      <c r="BC293" s="23">
        <f t="shared" si="30"/>
        <v>0.18475559237779618</v>
      </c>
    </row>
    <row r="294" spans="3:55" x14ac:dyDescent="0.2">
      <c r="C294" s="9" t="s">
        <v>300</v>
      </c>
      <c r="D294" s="9">
        <f t="shared" ref="D294:AT294" si="35">COUNTIF(D191:D224,"&gt;0")</f>
        <v>18</v>
      </c>
      <c r="E294" s="9">
        <f t="shared" si="35"/>
        <v>20</v>
      </c>
      <c r="F294" s="9">
        <f t="shared" si="35"/>
        <v>24</v>
      </c>
      <c r="G294" s="9">
        <f t="shared" si="35"/>
        <v>23</v>
      </c>
      <c r="H294" s="9">
        <f t="shared" si="35"/>
        <v>20</v>
      </c>
      <c r="I294" s="9">
        <f t="shared" si="35"/>
        <v>20</v>
      </c>
      <c r="J294" s="9">
        <f t="shared" si="35"/>
        <v>18</v>
      </c>
      <c r="K294" s="9">
        <f t="shared" si="35"/>
        <v>22</v>
      </c>
      <c r="L294" s="9">
        <f t="shared" si="35"/>
        <v>22</v>
      </c>
      <c r="M294" s="9">
        <f t="shared" si="35"/>
        <v>23</v>
      </c>
      <c r="N294" s="9">
        <f t="shared" si="35"/>
        <v>18</v>
      </c>
      <c r="O294" s="9">
        <f t="shared" si="35"/>
        <v>24</v>
      </c>
      <c r="P294" s="9">
        <f t="shared" si="35"/>
        <v>28</v>
      </c>
      <c r="Q294" s="9">
        <f t="shared" si="35"/>
        <v>28</v>
      </c>
      <c r="R294" s="9">
        <f t="shared" si="35"/>
        <v>21</v>
      </c>
      <c r="S294" s="9">
        <f t="shared" si="35"/>
        <v>28</v>
      </c>
      <c r="T294" s="9">
        <f t="shared" si="35"/>
        <v>20</v>
      </c>
      <c r="U294" s="9">
        <f t="shared" si="35"/>
        <v>19</v>
      </c>
      <c r="V294" s="9">
        <f t="shared" si="35"/>
        <v>25</v>
      </c>
      <c r="W294" s="9">
        <f t="shared" si="35"/>
        <v>21</v>
      </c>
      <c r="X294" s="9">
        <f t="shared" si="35"/>
        <v>23</v>
      </c>
      <c r="Y294" s="9">
        <f t="shared" si="35"/>
        <v>22</v>
      </c>
      <c r="Z294" s="9">
        <f t="shared" si="35"/>
        <v>23</v>
      </c>
      <c r="AA294" s="9">
        <f t="shared" si="35"/>
        <v>18</v>
      </c>
      <c r="AB294" s="9">
        <f t="shared" si="35"/>
        <v>22</v>
      </c>
      <c r="AC294" s="9">
        <f t="shared" si="35"/>
        <v>23</v>
      </c>
      <c r="AD294" s="9">
        <f t="shared" si="35"/>
        <v>21</v>
      </c>
      <c r="AE294" s="9">
        <f t="shared" si="35"/>
        <v>21</v>
      </c>
      <c r="AF294" s="9">
        <f t="shared" si="35"/>
        <v>23</v>
      </c>
      <c r="AG294" s="9">
        <f t="shared" si="35"/>
        <v>23</v>
      </c>
      <c r="AH294" s="9">
        <f t="shared" si="35"/>
        <v>19</v>
      </c>
      <c r="AI294" s="9">
        <f t="shared" si="35"/>
        <v>21</v>
      </c>
      <c r="AJ294" s="9">
        <f t="shared" si="35"/>
        <v>20</v>
      </c>
      <c r="AK294" s="9">
        <f t="shared" si="35"/>
        <v>18</v>
      </c>
      <c r="AL294" s="9">
        <f t="shared" si="35"/>
        <v>21</v>
      </c>
      <c r="AM294" s="9">
        <f t="shared" si="35"/>
        <v>20</v>
      </c>
      <c r="AN294" s="9">
        <f t="shared" si="35"/>
        <v>24</v>
      </c>
      <c r="AO294" s="9">
        <f t="shared" si="35"/>
        <v>22</v>
      </c>
      <c r="AP294" s="9">
        <f t="shared" si="35"/>
        <v>20</v>
      </c>
      <c r="AQ294" s="9">
        <f t="shared" si="35"/>
        <v>21</v>
      </c>
      <c r="AR294" s="9">
        <f t="shared" si="35"/>
        <v>19</v>
      </c>
      <c r="AS294" s="9">
        <f t="shared" si="35"/>
        <v>19</v>
      </c>
      <c r="AT294" s="9">
        <f t="shared" si="35"/>
        <v>17</v>
      </c>
      <c r="AV294" s="9">
        <f t="shared" ref="AV294:AZ294" si="36">COUNTIF(AV191:AV224,"&gt;0")</f>
        <v>22</v>
      </c>
      <c r="AW294" s="9">
        <f t="shared" si="36"/>
        <v>20</v>
      </c>
      <c r="AX294" s="9">
        <f t="shared" si="36"/>
        <v>18</v>
      </c>
      <c r="AY294" s="9">
        <f t="shared" si="36"/>
        <v>19</v>
      </c>
      <c r="AZ294" s="9">
        <f t="shared" si="36"/>
        <v>19</v>
      </c>
      <c r="BB294" s="23"/>
      <c r="BC294" s="23">
        <f t="shared" si="30"/>
        <v>28</v>
      </c>
    </row>
    <row r="295" spans="3:55" x14ac:dyDescent="0.2">
      <c r="C295" s="9" t="s">
        <v>301</v>
      </c>
      <c r="D295" s="9">
        <f t="shared" ref="D295:AT295" si="37">SUM(D130:D131)</f>
        <v>89</v>
      </c>
      <c r="E295" s="9">
        <f t="shared" si="37"/>
        <v>146</v>
      </c>
      <c r="F295" s="9">
        <f t="shared" si="37"/>
        <v>187</v>
      </c>
      <c r="G295" s="9">
        <f t="shared" si="37"/>
        <v>198</v>
      </c>
      <c r="H295" s="9">
        <f t="shared" si="37"/>
        <v>200</v>
      </c>
      <c r="I295" s="9">
        <f t="shared" si="37"/>
        <v>228</v>
      </c>
      <c r="J295" s="9">
        <f t="shared" si="37"/>
        <v>253</v>
      </c>
      <c r="K295" s="9">
        <f t="shared" si="37"/>
        <v>263</v>
      </c>
      <c r="L295" s="9">
        <f t="shared" si="37"/>
        <v>117</v>
      </c>
      <c r="M295" s="9">
        <f t="shared" si="37"/>
        <v>234</v>
      </c>
      <c r="N295" s="9">
        <f t="shared" si="37"/>
        <v>192</v>
      </c>
      <c r="O295" s="9">
        <f t="shared" si="37"/>
        <v>258</v>
      </c>
      <c r="P295" s="9">
        <f t="shared" si="37"/>
        <v>284</v>
      </c>
      <c r="Q295" s="9">
        <f t="shared" si="37"/>
        <v>340</v>
      </c>
      <c r="R295" s="9">
        <f t="shared" si="37"/>
        <v>335</v>
      </c>
      <c r="S295" s="9">
        <f t="shared" si="37"/>
        <v>324</v>
      </c>
      <c r="T295" s="9">
        <f t="shared" si="37"/>
        <v>302</v>
      </c>
      <c r="U295" s="9">
        <f t="shared" si="37"/>
        <v>316</v>
      </c>
      <c r="V295" s="9">
        <f t="shared" si="37"/>
        <v>404</v>
      </c>
      <c r="W295" s="9">
        <f t="shared" si="37"/>
        <v>310</v>
      </c>
      <c r="X295" s="9">
        <f t="shared" si="37"/>
        <v>310</v>
      </c>
      <c r="Y295" s="9">
        <f t="shared" si="37"/>
        <v>479</v>
      </c>
      <c r="Z295" s="9">
        <f t="shared" si="37"/>
        <v>523</v>
      </c>
      <c r="AA295" s="9">
        <f t="shared" si="37"/>
        <v>640</v>
      </c>
      <c r="AB295" s="9">
        <f t="shared" si="37"/>
        <v>556</v>
      </c>
      <c r="AC295" s="9">
        <f t="shared" si="37"/>
        <v>662</v>
      </c>
      <c r="AD295" s="9">
        <f t="shared" si="37"/>
        <v>639</v>
      </c>
      <c r="AE295" s="9">
        <f t="shared" si="37"/>
        <v>414</v>
      </c>
      <c r="AF295" s="9">
        <f t="shared" si="37"/>
        <v>381</v>
      </c>
      <c r="AG295" s="9">
        <f t="shared" si="37"/>
        <v>366</v>
      </c>
      <c r="AH295" s="9">
        <f t="shared" si="37"/>
        <v>296</v>
      </c>
      <c r="AI295" s="9">
        <f t="shared" si="37"/>
        <v>449</v>
      </c>
      <c r="AJ295" s="9">
        <f t="shared" si="37"/>
        <v>417</v>
      </c>
      <c r="AK295" s="9">
        <f t="shared" si="37"/>
        <v>382</v>
      </c>
      <c r="AL295" s="9">
        <f t="shared" si="37"/>
        <v>430</v>
      </c>
      <c r="AM295" s="9">
        <f t="shared" si="37"/>
        <v>611</v>
      </c>
      <c r="AN295" s="9">
        <f t="shared" si="37"/>
        <v>346</v>
      </c>
      <c r="AO295" s="9">
        <f t="shared" si="37"/>
        <v>458</v>
      </c>
      <c r="AP295" s="9">
        <f t="shared" si="37"/>
        <v>499</v>
      </c>
      <c r="AQ295" s="9">
        <f t="shared" si="37"/>
        <v>381</v>
      </c>
      <c r="AR295" s="9">
        <f t="shared" si="37"/>
        <v>543</v>
      </c>
      <c r="AS295" s="9">
        <f t="shared" si="37"/>
        <v>393</v>
      </c>
      <c r="AT295" s="9">
        <f t="shared" si="37"/>
        <v>417</v>
      </c>
      <c r="AV295" s="9">
        <f>SUM(AV130:AV131)</f>
        <v>587</v>
      </c>
      <c r="AW295" s="9">
        <f>SUM(AW130:AW131)</f>
        <v>576</v>
      </c>
      <c r="AX295" s="9">
        <f>SUM(AX130:AX131)</f>
        <v>554</v>
      </c>
      <c r="AY295" s="9">
        <f>SUM(AY130:AY131)</f>
        <v>335</v>
      </c>
      <c r="AZ295" s="9">
        <f>SUM(AZ130:AZ131)</f>
        <v>514</v>
      </c>
      <c r="BB295" s="23"/>
      <c r="BC295" s="23">
        <f t="shared" si="30"/>
        <v>662</v>
      </c>
    </row>
    <row r="296" spans="3:55" s="25" customFormat="1" x14ac:dyDescent="0.2">
      <c r="C296" s="25" t="s">
        <v>299</v>
      </c>
      <c r="D296" s="25">
        <f t="shared" ref="D296:AT296" si="38">D295/D248</f>
        <v>3.6868268434134217E-2</v>
      </c>
      <c r="E296" s="25">
        <f t="shared" si="38"/>
        <v>2.6094727435210009E-2</v>
      </c>
      <c r="F296" s="25">
        <f t="shared" si="38"/>
        <v>2.8911564625850341E-2</v>
      </c>
      <c r="G296" s="25">
        <f t="shared" si="38"/>
        <v>2.693144722524483E-2</v>
      </c>
      <c r="H296" s="25">
        <f t="shared" si="38"/>
        <v>3.1357792411414238E-2</v>
      </c>
      <c r="I296" s="25">
        <f t="shared" si="38"/>
        <v>2.9029793735676088E-2</v>
      </c>
      <c r="J296" s="25">
        <f t="shared" si="38"/>
        <v>3.3900576175800619E-2</v>
      </c>
      <c r="K296" s="25">
        <f t="shared" si="38"/>
        <v>3.0966678441069116E-2</v>
      </c>
      <c r="L296" s="25">
        <f t="shared" si="38"/>
        <v>2.2239118038395744E-2</v>
      </c>
      <c r="M296" s="25">
        <f t="shared" si="38"/>
        <v>3.4914950760966873E-2</v>
      </c>
      <c r="N296" s="25">
        <f t="shared" si="38"/>
        <v>3.5261707988980713E-2</v>
      </c>
      <c r="O296" s="25">
        <f t="shared" si="38"/>
        <v>3.6073825503355708E-2</v>
      </c>
      <c r="P296" s="25">
        <f t="shared" si="38"/>
        <v>3.8331758671885548E-2</v>
      </c>
      <c r="Q296" s="25">
        <f t="shared" si="38"/>
        <v>3.7950664136622389E-2</v>
      </c>
      <c r="R296" s="25">
        <f t="shared" si="38"/>
        <v>4.0556900726392252E-2</v>
      </c>
      <c r="S296" s="25">
        <f t="shared" si="38"/>
        <v>3.7241379310344824E-2</v>
      </c>
      <c r="T296" s="25">
        <f t="shared" si="38"/>
        <v>3.861398798107659E-2</v>
      </c>
      <c r="U296" s="25">
        <f t="shared" si="38"/>
        <v>4.160631994733377E-2</v>
      </c>
      <c r="V296" s="25">
        <f t="shared" si="38"/>
        <v>4.6993137140863089E-2</v>
      </c>
      <c r="W296" s="25">
        <f t="shared" si="38"/>
        <v>4.1677870395267547E-2</v>
      </c>
      <c r="X296" s="25">
        <f t="shared" si="38"/>
        <v>5.1978537894030855E-2</v>
      </c>
      <c r="Y296" s="25">
        <f t="shared" si="38"/>
        <v>6.0779088948103036E-2</v>
      </c>
      <c r="Z296" s="25">
        <f t="shared" si="38"/>
        <v>5.9350885156604631E-2</v>
      </c>
      <c r="AA296" s="25">
        <f t="shared" si="38"/>
        <v>6.7767894959762806E-2</v>
      </c>
      <c r="AB296" s="25">
        <f t="shared" si="38"/>
        <v>6.2429822591511343E-2</v>
      </c>
      <c r="AC296" s="25">
        <f t="shared" si="38"/>
        <v>5.7600278430348907E-2</v>
      </c>
      <c r="AD296" s="25">
        <f t="shared" si="38"/>
        <v>6.4259855189058732E-2</v>
      </c>
      <c r="AE296" s="25">
        <f t="shared" si="38"/>
        <v>5.3696498054474705E-2</v>
      </c>
      <c r="AF296" s="25">
        <f t="shared" si="38"/>
        <v>4.1171385346877025E-2</v>
      </c>
      <c r="AG296" s="25">
        <f t="shared" si="38"/>
        <v>5.210706150341686E-2</v>
      </c>
      <c r="AH296" s="25">
        <f t="shared" si="38"/>
        <v>4.5629720980422381E-2</v>
      </c>
      <c r="AI296" s="25">
        <f t="shared" si="38"/>
        <v>5.6900266125966291E-2</v>
      </c>
      <c r="AJ296" s="25">
        <f t="shared" si="38"/>
        <v>4.9116607773851594E-2</v>
      </c>
      <c r="AK296" s="25">
        <f t="shared" si="38"/>
        <v>5.6450421161519139E-2</v>
      </c>
      <c r="AL296" s="25">
        <f t="shared" si="38"/>
        <v>5.6260630642417896E-2</v>
      </c>
      <c r="AM296" s="25">
        <f t="shared" si="38"/>
        <v>5.8351637856938213E-2</v>
      </c>
      <c r="AN296" s="25">
        <f t="shared" si="38"/>
        <v>4.2516588842467437E-2</v>
      </c>
      <c r="AO296" s="25">
        <f t="shared" si="38"/>
        <v>5.6065613906230875E-2</v>
      </c>
      <c r="AP296" s="25">
        <f t="shared" si="38"/>
        <v>5.8090803259604189E-2</v>
      </c>
      <c r="AQ296" s="25">
        <f t="shared" si="38"/>
        <v>5.2177485620377981E-2</v>
      </c>
      <c r="AR296" s="25">
        <f t="shared" si="38"/>
        <v>7.2092405735528414E-2</v>
      </c>
      <c r="AS296" s="25">
        <f t="shared" si="38"/>
        <v>5.6287596677169864E-2</v>
      </c>
      <c r="AT296" s="25">
        <f t="shared" si="38"/>
        <v>4.9220963172804534E-2</v>
      </c>
      <c r="AV296" s="25">
        <f t="shared" ref="AV296:AZ296" si="39">AV295/AV248</f>
        <v>6.4068980571927531E-2</v>
      </c>
      <c r="AW296" s="25">
        <f t="shared" si="39"/>
        <v>5.7427716849451645E-2</v>
      </c>
      <c r="AX296" s="25">
        <f t="shared" si="39"/>
        <v>6.0798946444249338E-2</v>
      </c>
      <c r="AY296" s="25">
        <f t="shared" si="39"/>
        <v>5.6597398209156949E-2</v>
      </c>
      <c r="AZ296" s="25">
        <f t="shared" si="39"/>
        <v>6.1387794100083604E-2</v>
      </c>
      <c r="BB296" s="23"/>
      <c r="BC296" s="23">
        <f t="shared" si="30"/>
        <v>7.2092405735528414E-2</v>
      </c>
    </row>
    <row r="297" spans="3:55" x14ac:dyDescent="0.2">
      <c r="C297" s="9" t="s">
        <v>302</v>
      </c>
      <c r="D297" s="9">
        <f t="shared" ref="D297:AT297" si="40">SUM(D170:D181)</f>
        <v>96</v>
      </c>
      <c r="E297" s="9">
        <f t="shared" si="40"/>
        <v>465</v>
      </c>
      <c r="F297" s="9">
        <f t="shared" si="40"/>
        <v>439</v>
      </c>
      <c r="G297" s="9">
        <f t="shared" si="40"/>
        <v>516</v>
      </c>
      <c r="H297" s="9">
        <f t="shared" si="40"/>
        <v>462</v>
      </c>
      <c r="I297" s="9">
        <f t="shared" si="40"/>
        <v>385</v>
      </c>
      <c r="J297" s="9">
        <f t="shared" si="40"/>
        <v>312</v>
      </c>
      <c r="K297" s="9">
        <f t="shared" si="40"/>
        <v>386</v>
      </c>
      <c r="L297" s="9">
        <f t="shared" si="40"/>
        <v>221</v>
      </c>
      <c r="M297" s="9">
        <f t="shared" si="40"/>
        <v>234</v>
      </c>
      <c r="N297" s="9">
        <f t="shared" si="40"/>
        <v>230</v>
      </c>
      <c r="O297" s="9">
        <f t="shared" si="40"/>
        <v>231</v>
      </c>
      <c r="P297" s="9">
        <f t="shared" si="40"/>
        <v>323</v>
      </c>
      <c r="Q297" s="9">
        <f t="shared" si="40"/>
        <v>399</v>
      </c>
      <c r="R297" s="9">
        <f t="shared" si="40"/>
        <v>351</v>
      </c>
      <c r="S297" s="9">
        <f t="shared" si="40"/>
        <v>337</v>
      </c>
      <c r="T297" s="9">
        <f t="shared" si="40"/>
        <v>301</v>
      </c>
      <c r="U297" s="9">
        <f t="shared" si="40"/>
        <v>287</v>
      </c>
      <c r="V297" s="9">
        <f t="shared" si="40"/>
        <v>323</v>
      </c>
      <c r="W297" s="9">
        <f t="shared" si="40"/>
        <v>337</v>
      </c>
      <c r="X297" s="9">
        <f t="shared" si="40"/>
        <v>208</v>
      </c>
      <c r="Y297" s="9">
        <f t="shared" si="40"/>
        <v>298</v>
      </c>
      <c r="Z297" s="9">
        <f t="shared" si="40"/>
        <v>277</v>
      </c>
      <c r="AA297" s="9">
        <f t="shared" si="40"/>
        <v>283</v>
      </c>
      <c r="AB297" s="9">
        <f t="shared" si="40"/>
        <v>310</v>
      </c>
      <c r="AC297" s="9">
        <f t="shared" si="40"/>
        <v>512</v>
      </c>
      <c r="AD297" s="9">
        <f t="shared" si="40"/>
        <v>381</v>
      </c>
      <c r="AE297" s="9">
        <f t="shared" si="40"/>
        <v>411</v>
      </c>
      <c r="AF297" s="9">
        <f t="shared" si="40"/>
        <v>455</v>
      </c>
      <c r="AG297" s="9">
        <f t="shared" si="40"/>
        <v>322</v>
      </c>
      <c r="AH297" s="9">
        <f t="shared" si="40"/>
        <v>273</v>
      </c>
      <c r="AI297" s="9">
        <f t="shared" si="40"/>
        <v>303</v>
      </c>
      <c r="AJ297" s="9">
        <f t="shared" si="40"/>
        <v>317</v>
      </c>
      <c r="AK297" s="9">
        <f t="shared" si="40"/>
        <v>387</v>
      </c>
      <c r="AL297" s="9">
        <f t="shared" si="40"/>
        <v>355</v>
      </c>
      <c r="AM297" s="9">
        <f t="shared" si="40"/>
        <v>458</v>
      </c>
      <c r="AN297" s="9">
        <f t="shared" si="40"/>
        <v>405</v>
      </c>
      <c r="AO297" s="9">
        <f t="shared" si="40"/>
        <v>376</v>
      </c>
      <c r="AP297" s="9">
        <f t="shared" si="40"/>
        <v>490</v>
      </c>
      <c r="AQ297" s="9">
        <f t="shared" si="40"/>
        <v>334</v>
      </c>
      <c r="AR297" s="9">
        <f t="shared" si="40"/>
        <v>416</v>
      </c>
      <c r="AS297" s="9">
        <f t="shared" si="40"/>
        <v>385</v>
      </c>
      <c r="AT297" s="9">
        <f t="shared" si="40"/>
        <v>436</v>
      </c>
      <c r="AV297" s="9">
        <f t="shared" ref="AV297:AZ297" si="41">SUM(AV170:AV181)</f>
        <v>502</v>
      </c>
      <c r="AW297" s="9">
        <f t="shared" si="41"/>
        <v>600</v>
      </c>
      <c r="AX297" s="9">
        <f t="shared" si="41"/>
        <v>562</v>
      </c>
      <c r="AY297" s="9">
        <f t="shared" si="41"/>
        <v>354</v>
      </c>
      <c r="AZ297" s="9">
        <f t="shared" si="41"/>
        <v>662</v>
      </c>
      <c r="BB297" s="23"/>
      <c r="BC297" s="23">
        <f t="shared" si="30"/>
        <v>662</v>
      </c>
    </row>
    <row r="298" spans="3:55" s="25" customFormat="1" x14ac:dyDescent="0.2">
      <c r="C298" s="25" t="s">
        <v>299</v>
      </c>
      <c r="D298" s="25">
        <f t="shared" ref="D298:AT298" si="42">D297/D248</f>
        <v>3.9768019884009943E-2</v>
      </c>
      <c r="E298" s="25">
        <f t="shared" si="42"/>
        <v>8.3109919571045576E-2</v>
      </c>
      <c r="F298" s="25">
        <f t="shared" si="42"/>
        <v>6.7872603586889305E-2</v>
      </c>
      <c r="G298" s="25">
        <f t="shared" si="42"/>
        <v>7.0184983677910776E-2</v>
      </c>
      <c r="H298" s="25">
        <f t="shared" si="42"/>
        <v>7.2436500470366885E-2</v>
      </c>
      <c r="I298" s="25">
        <f t="shared" si="42"/>
        <v>4.9019607843137254E-2</v>
      </c>
      <c r="J298" s="25">
        <f t="shared" si="42"/>
        <v>4.1806244137746217E-2</v>
      </c>
      <c r="K298" s="25">
        <f t="shared" si="42"/>
        <v>4.5449193453432235E-2</v>
      </c>
      <c r="L298" s="25">
        <f t="shared" si="42"/>
        <v>4.2007222961414181E-2</v>
      </c>
      <c r="M298" s="25">
        <f t="shared" si="42"/>
        <v>3.4914950760966873E-2</v>
      </c>
      <c r="N298" s="25">
        <f t="shared" si="42"/>
        <v>4.2240587695133149E-2</v>
      </c>
      <c r="O298" s="25">
        <f t="shared" si="42"/>
        <v>3.2298657718120807E-2</v>
      </c>
      <c r="P298" s="25">
        <f t="shared" si="42"/>
        <v>4.3595626940207854E-2</v>
      </c>
      <c r="Q298" s="25">
        <f t="shared" si="42"/>
        <v>4.4536220560330395E-2</v>
      </c>
      <c r="R298" s="25">
        <f t="shared" si="42"/>
        <v>4.2493946731234869E-2</v>
      </c>
      <c r="S298" s="25">
        <f t="shared" si="42"/>
        <v>3.8735632183908048E-2</v>
      </c>
      <c r="T298" s="25">
        <f t="shared" si="42"/>
        <v>3.8486127093722032E-2</v>
      </c>
      <c r="U298" s="25">
        <f t="shared" si="42"/>
        <v>3.7788018433179721E-2</v>
      </c>
      <c r="V298" s="25">
        <f t="shared" si="42"/>
        <v>3.7571245783412817E-2</v>
      </c>
      <c r="W298" s="25">
        <f t="shared" si="42"/>
        <v>4.5307878461952139E-2</v>
      </c>
      <c r="X298" s="25">
        <f t="shared" si="42"/>
        <v>3.4875922199865864E-2</v>
      </c>
      <c r="Y298" s="25">
        <f t="shared" si="42"/>
        <v>3.7812460347671613E-2</v>
      </c>
      <c r="Z298" s="25">
        <f t="shared" si="42"/>
        <v>3.1434407625964597E-2</v>
      </c>
      <c r="AA298" s="25">
        <f t="shared" si="42"/>
        <v>2.9966116052520118E-2</v>
      </c>
      <c r="AB298" s="25">
        <f t="shared" si="42"/>
        <v>3.480799461037503E-2</v>
      </c>
      <c r="AC298" s="25">
        <f t="shared" si="42"/>
        <v>4.4548855825284957E-2</v>
      </c>
      <c r="AD298" s="25">
        <f t="shared" si="42"/>
        <v>3.8314561544650037E-2</v>
      </c>
      <c r="AE298" s="25">
        <f t="shared" si="42"/>
        <v>5.3307392996108947E-2</v>
      </c>
      <c r="AF298" s="25">
        <f t="shared" si="42"/>
        <v>4.9167927382753406E-2</v>
      </c>
      <c r="AG298" s="25">
        <f t="shared" si="42"/>
        <v>4.5842824601366745E-2</v>
      </c>
      <c r="AH298" s="25">
        <f t="shared" si="42"/>
        <v>4.2084168336673347E-2</v>
      </c>
      <c r="AI298" s="25">
        <f t="shared" si="42"/>
        <v>3.8398175136231151E-2</v>
      </c>
      <c r="AJ298" s="25">
        <f t="shared" si="42"/>
        <v>3.7338044758539461E-2</v>
      </c>
      <c r="AK298" s="25">
        <f t="shared" si="42"/>
        <v>5.7189301019654207E-2</v>
      </c>
      <c r="AL298" s="25">
        <f t="shared" si="42"/>
        <v>4.6447729948972914E-2</v>
      </c>
      <c r="AM298" s="25">
        <f t="shared" si="42"/>
        <v>4.3739852927132082E-2</v>
      </c>
      <c r="AN298" s="25">
        <f t="shared" si="42"/>
        <v>4.9766527402310148E-2</v>
      </c>
      <c r="AO298" s="25">
        <f t="shared" si="42"/>
        <v>4.6027665564940631E-2</v>
      </c>
      <c r="AP298" s="25">
        <f t="shared" si="42"/>
        <v>5.7043073341094298E-2</v>
      </c>
      <c r="AQ298" s="25">
        <f t="shared" si="42"/>
        <v>4.5740892906053134E-2</v>
      </c>
      <c r="AR298" s="25">
        <f t="shared" si="42"/>
        <v>5.5231014338821029E-2</v>
      </c>
      <c r="AS298" s="25">
        <f t="shared" si="42"/>
        <v>5.5141793182469208E-2</v>
      </c>
      <c r="AT298" s="25">
        <f t="shared" si="42"/>
        <v>5.1463644948064213E-2</v>
      </c>
      <c r="AV298" s="25">
        <f t="shared" ref="AV298:AZ298" si="43">AV297/AV248</f>
        <v>5.4791530233573457E-2</v>
      </c>
      <c r="AW298" s="25">
        <f t="shared" si="43"/>
        <v>5.9820538384845461E-2</v>
      </c>
      <c r="AX298" s="25">
        <f t="shared" si="43"/>
        <v>6.1676909569798072E-2</v>
      </c>
      <c r="AY298" s="25">
        <f t="shared" si="43"/>
        <v>5.9807399898631528E-2</v>
      </c>
      <c r="AZ298" s="25">
        <f t="shared" si="43"/>
        <v>7.9063656992714684E-2</v>
      </c>
      <c r="BB298" s="23"/>
      <c r="BC298" s="23">
        <f t="shared" si="30"/>
        <v>8.3109919571045576E-2</v>
      </c>
    </row>
    <row r="299" spans="3:55" x14ac:dyDescent="0.2">
      <c r="BB299" s="23"/>
      <c r="BC299" s="23"/>
    </row>
    <row r="300" spans="3:55" x14ac:dyDescent="0.2">
      <c r="BB300" s="23"/>
    </row>
    <row r="309" spans="3:3" x14ac:dyDescent="0.2">
      <c r="C309" s="9" t="s">
        <v>287</v>
      </c>
    </row>
    <row r="311" spans="3:3" x14ac:dyDescent="0.2">
      <c r="C311" s="9" t="s">
        <v>275</v>
      </c>
    </row>
    <row r="312" spans="3:3" x14ac:dyDescent="0.2">
      <c r="C312" s="9" t="s">
        <v>276</v>
      </c>
    </row>
    <row r="313" spans="3:3" x14ac:dyDescent="0.2">
      <c r="C313" s="9" t="s">
        <v>277</v>
      </c>
    </row>
    <row r="314" spans="3:3" x14ac:dyDescent="0.2">
      <c r="C314" s="9" t="s">
        <v>278</v>
      </c>
    </row>
    <row r="315" spans="3:3" x14ac:dyDescent="0.2">
      <c r="C315" s="9" t="s">
        <v>279</v>
      </c>
    </row>
    <row r="316" spans="3:3" x14ac:dyDescent="0.2">
      <c r="C316" s="9" t="s">
        <v>288</v>
      </c>
    </row>
    <row r="318" spans="3:3" x14ac:dyDescent="0.2">
      <c r="C318" s="9" t="s">
        <v>289</v>
      </c>
    </row>
    <row r="319" spans="3:3" x14ac:dyDescent="0.2">
      <c r="C319" s="9" t="s">
        <v>290</v>
      </c>
    </row>
    <row r="320" spans="3:3" x14ac:dyDescent="0.2">
      <c r="C320" s="9" t="s">
        <v>291</v>
      </c>
    </row>
    <row r="321" spans="3:3" x14ac:dyDescent="0.2">
      <c r="C321" s="9" t="s">
        <v>292</v>
      </c>
    </row>
    <row r="322" spans="3:3" x14ac:dyDescent="0.2">
      <c r="C322" s="9" t="s">
        <v>293</v>
      </c>
    </row>
  </sheetData>
  <mergeCells count="1">
    <mergeCell ref="B1:C1"/>
  </mergeCells>
  <pageMargins left="0.75" right="0.75" top="1" bottom="1" header="0.5" footer="0.5"/>
  <pageSetup paperSize="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JLSBC</vt:lpstr>
      <vt:lpstr>JLSBC!Print_Area</vt:lpstr>
      <vt:lpstr>JLSBC!Print_Titles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Budnitz</dc:creator>
  <cp:lastModifiedBy>Norman Budnitz</cp:lastModifiedBy>
  <dcterms:created xsi:type="dcterms:W3CDTF">2016-05-13T20:40:20Z</dcterms:created>
  <dcterms:modified xsi:type="dcterms:W3CDTF">2025-05-19T11:22:58Z</dcterms:modified>
</cp:coreProperties>
</file>