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Bird info\BIRDATA\Jordan Count\Spring\2021-2030\2025\"/>
    </mc:Choice>
  </mc:AlternateContent>
  <xr:revisionPtr revIDLastSave="0" documentId="13_ncr:1_{5540E702-2036-42EC-8D08-7F3E4F39A25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LS totals" sheetId="1" r:id="rId1"/>
    <sheet name="Parti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AD9" i="1" s="1"/>
  <c r="M130" i="1"/>
  <c r="M125" i="1"/>
  <c r="M122" i="1"/>
  <c r="M123" i="1"/>
  <c r="B69" i="1"/>
  <c r="AD69" i="1" s="1"/>
  <c r="B65" i="1"/>
  <c r="AD65" i="1" s="1"/>
  <c r="B108" i="1"/>
  <c r="AD108" i="1" s="1"/>
  <c r="B6" i="1"/>
  <c r="AD6" i="1" s="1"/>
  <c r="B32" i="1"/>
  <c r="AD32" i="1" s="1"/>
  <c r="B33" i="1"/>
  <c r="B57" i="1"/>
  <c r="AD57" i="1" s="1"/>
  <c r="B23" i="1"/>
  <c r="AD23" i="1" s="1"/>
  <c r="Y130" i="1"/>
  <c r="Y125" i="1"/>
  <c r="Y123" i="1"/>
  <c r="Y122" i="1"/>
  <c r="B93" i="1"/>
  <c r="AD93" i="1" s="1"/>
  <c r="B8" i="1"/>
  <c r="AD8" i="1" s="1"/>
  <c r="S130" i="1"/>
  <c r="S125" i="1"/>
  <c r="S122" i="1"/>
  <c r="S123" i="1"/>
  <c r="B80" i="1"/>
  <c r="AD80" i="1" s="1"/>
  <c r="O130" i="1"/>
  <c r="O125" i="1"/>
  <c r="O122" i="1"/>
  <c r="O123" i="1"/>
  <c r="B27" i="1"/>
  <c r="AD27" i="1" s="1"/>
  <c r="U130" i="1"/>
  <c r="U125" i="1"/>
  <c r="U122" i="1"/>
  <c r="U123" i="1"/>
  <c r="B119" i="1"/>
  <c r="AD119" i="1" s="1"/>
  <c r="B20" i="1"/>
  <c r="AD20" i="1"/>
  <c r="AB122" i="1"/>
  <c r="K130" i="1"/>
  <c r="K125" i="1"/>
  <c r="K122" i="1"/>
  <c r="K123" i="1"/>
  <c r="B61" i="1"/>
  <c r="AD61" i="1" s="1"/>
  <c r="B60" i="1"/>
  <c r="AD60" i="1" s="1"/>
  <c r="B26" i="1"/>
  <c r="AD26" i="1" s="1"/>
  <c r="B98" i="1"/>
  <c r="AD98" i="1" s="1"/>
  <c r="B7" i="1"/>
  <c r="AD7" i="1" s="1"/>
  <c r="B24" i="1"/>
  <c r="AD24" i="1" s="1"/>
  <c r="B18" i="1"/>
  <c r="AD18" i="1" s="1"/>
  <c r="B17" i="1"/>
  <c r="AD17" i="1" s="1"/>
  <c r="B45" i="1"/>
  <c r="AD45" i="1" s="1"/>
  <c r="Q130" i="1"/>
  <c r="Q125" i="1"/>
  <c r="Q122" i="1"/>
  <c r="Q123" i="1"/>
  <c r="J130" i="1"/>
  <c r="J125" i="1"/>
  <c r="J122" i="1"/>
  <c r="J123" i="1"/>
  <c r="V122" i="1"/>
  <c r="N130" i="1"/>
  <c r="N125" i="1"/>
  <c r="N122" i="1"/>
  <c r="N123" i="1"/>
  <c r="B81" i="1"/>
  <c r="AD81" i="1" s="1"/>
  <c r="B82" i="1"/>
  <c r="AD82" i="1" s="1"/>
  <c r="B83" i="1"/>
  <c r="AD83" i="1" s="1"/>
  <c r="B84" i="1"/>
  <c r="AD84" i="1" s="1"/>
  <c r="B85" i="1"/>
  <c r="AD85" i="1"/>
  <c r="B86" i="1"/>
  <c r="AD86" i="1" s="1"/>
  <c r="B87" i="1"/>
  <c r="AD87" i="1" s="1"/>
  <c r="B88" i="1"/>
  <c r="AD88" i="1" s="1"/>
  <c r="B89" i="1"/>
  <c r="AD89" i="1" s="1"/>
  <c r="B90" i="1"/>
  <c r="AD90" i="1" s="1"/>
  <c r="B91" i="1"/>
  <c r="AD91" i="1" s="1"/>
  <c r="B92" i="1"/>
  <c r="AD92" i="1" s="1"/>
  <c r="B94" i="1"/>
  <c r="AD94" i="1"/>
  <c r="B95" i="1"/>
  <c r="AD95" i="1"/>
  <c r="B96" i="1"/>
  <c r="AD96" i="1"/>
  <c r="B97" i="1"/>
  <c r="AD97" i="1" s="1"/>
  <c r="B72" i="1"/>
  <c r="AD72" i="1" s="1"/>
  <c r="B73" i="1"/>
  <c r="AD73" i="1" s="1"/>
  <c r="B68" i="1"/>
  <c r="AD68" i="1" s="1"/>
  <c r="B58" i="1"/>
  <c r="AD58" i="1" s="1"/>
  <c r="B59" i="1"/>
  <c r="AD59" i="1" s="1"/>
  <c r="B43" i="1"/>
  <c r="AD43" i="1" s="1"/>
  <c r="B44" i="1"/>
  <c r="AD44" i="1" s="1"/>
  <c r="B46" i="1"/>
  <c r="AD46" i="1" s="1"/>
  <c r="B47" i="1"/>
  <c r="AD47" i="1"/>
  <c r="B48" i="1"/>
  <c r="AD48" i="1" s="1"/>
  <c r="B11" i="1"/>
  <c r="AD11" i="1" s="1"/>
  <c r="B12" i="1"/>
  <c r="AD12" i="1" s="1"/>
  <c r="B13" i="1"/>
  <c r="AD13" i="1" s="1"/>
  <c r="B14" i="1"/>
  <c r="AD14" i="1"/>
  <c r="B15" i="1"/>
  <c r="AD15" i="1" s="1"/>
  <c r="B16" i="1"/>
  <c r="AD16" i="1" s="1"/>
  <c r="B19" i="1"/>
  <c r="AD19" i="1"/>
  <c r="B21" i="1"/>
  <c r="AD21" i="1" s="1"/>
  <c r="B22" i="1"/>
  <c r="AD22" i="1" s="1"/>
  <c r="B4" i="1"/>
  <c r="AD4" i="1" s="1"/>
  <c r="B5" i="1"/>
  <c r="AD5" i="1"/>
  <c r="B25" i="1"/>
  <c r="AD25" i="1"/>
  <c r="B28" i="1"/>
  <c r="AD28" i="1" s="1"/>
  <c r="B29" i="1"/>
  <c r="AD29" i="1" s="1"/>
  <c r="B30" i="1"/>
  <c r="AD30" i="1"/>
  <c r="B31" i="1"/>
  <c r="AD31" i="1" s="1"/>
  <c r="B34" i="1"/>
  <c r="AD34" i="1" s="1"/>
  <c r="B35" i="1"/>
  <c r="AD35" i="1" s="1"/>
  <c r="B36" i="1"/>
  <c r="AD36" i="1"/>
  <c r="B37" i="1"/>
  <c r="AD37" i="1"/>
  <c r="B38" i="1"/>
  <c r="AD38" i="1" s="1"/>
  <c r="B39" i="1"/>
  <c r="AD39" i="1" s="1"/>
  <c r="B40" i="1"/>
  <c r="AD40" i="1" s="1"/>
  <c r="B41" i="1"/>
  <c r="AD41" i="1" s="1"/>
  <c r="B42" i="1"/>
  <c r="AD42" i="1" s="1"/>
  <c r="B49" i="1"/>
  <c r="AD49" i="1" s="1"/>
  <c r="B50" i="1"/>
  <c r="AD50" i="1"/>
  <c r="B51" i="1"/>
  <c r="AD51" i="1"/>
  <c r="B52" i="1"/>
  <c r="AD52" i="1" s="1"/>
  <c r="B53" i="1"/>
  <c r="AD53" i="1" s="1"/>
  <c r="B54" i="1"/>
  <c r="AD54" i="1" s="1"/>
  <c r="B55" i="1"/>
  <c r="AD55" i="1" s="1"/>
  <c r="B56" i="1"/>
  <c r="AD56" i="1" s="1"/>
  <c r="B62" i="1"/>
  <c r="AD62" i="1" s="1"/>
  <c r="B63" i="1"/>
  <c r="AD63" i="1" s="1"/>
  <c r="B64" i="1"/>
  <c r="AD64" i="1"/>
  <c r="B66" i="1"/>
  <c r="AD66" i="1"/>
  <c r="B67" i="1"/>
  <c r="AD67" i="1" s="1"/>
  <c r="B70" i="1"/>
  <c r="AD70" i="1"/>
  <c r="B71" i="1"/>
  <c r="AD71" i="1" s="1"/>
  <c r="B74" i="1"/>
  <c r="AD74" i="1" s="1"/>
  <c r="B75" i="1"/>
  <c r="AD75" i="1" s="1"/>
  <c r="B76" i="1"/>
  <c r="AD76" i="1" s="1"/>
  <c r="B77" i="1"/>
  <c r="AD77" i="1" s="1"/>
  <c r="B78" i="1"/>
  <c r="AD78" i="1" s="1"/>
  <c r="B79" i="1"/>
  <c r="AD79" i="1" s="1"/>
  <c r="B99" i="1"/>
  <c r="AD99" i="1"/>
  <c r="B101" i="1"/>
  <c r="AD101" i="1" s="1"/>
  <c r="B102" i="1"/>
  <c r="AD102" i="1" s="1"/>
  <c r="B103" i="1"/>
  <c r="AD103" i="1" s="1"/>
  <c r="B104" i="1"/>
  <c r="AD104" i="1"/>
  <c r="B105" i="1"/>
  <c r="AD105" i="1" s="1"/>
  <c r="B106" i="1"/>
  <c r="AD106" i="1" s="1"/>
  <c r="B107" i="1"/>
  <c r="AD107" i="1" s="1"/>
  <c r="B109" i="1"/>
  <c r="AD109" i="1" s="1"/>
  <c r="B110" i="1"/>
  <c r="AD110" i="1" s="1"/>
  <c r="B111" i="1"/>
  <c r="AD111" i="1" s="1"/>
  <c r="B112" i="1"/>
  <c r="AD112" i="1" s="1"/>
  <c r="B113" i="1"/>
  <c r="AD113" i="1" s="1"/>
  <c r="B114" i="1"/>
  <c r="AD114" i="1"/>
  <c r="B115" i="1"/>
  <c r="AD115" i="1"/>
  <c r="B116" i="1"/>
  <c r="AD116" i="1" s="1"/>
  <c r="B117" i="1"/>
  <c r="AD117" i="1" s="1"/>
  <c r="B118" i="1"/>
  <c r="AD118" i="1" s="1"/>
  <c r="B120" i="1"/>
  <c r="AD120" i="1" s="1"/>
  <c r="B121" i="1"/>
  <c r="AD121" i="1" s="1"/>
  <c r="R130" i="1"/>
  <c r="R125" i="1"/>
  <c r="R122" i="1"/>
  <c r="R123" i="1"/>
  <c r="L130" i="1"/>
  <c r="L125" i="1"/>
  <c r="E130" i="1"/>
  <c r="E125" i="1"/>
  <c r="L122" i="1"/>
  <c r="L123" i="1"/>
  <c r="B3" i="1"/>
  <c r="AD3" i="1" s="1"/>
  <c r="H122" i="1"/>
  <c r="I122" i="1"/>
  <c r="P122" i="1"/>
  <c r="T122" i="1"/>
  <c r="W122" i="1"/>
  <c r="X122" i="1"/>
  <c r="Z122" i="1"/>
  <c r="AA122" i="1"/>
  <c r="AC122" i="1"/>
  <c r="H123" i="1"/>
  <c r="I123" i="1"/>
  <c r="P123" i="1"/>
  <c r="T123" i="1"/>
  <c r="V123" i="1"/>
  <c r="W123" i="1"/>
  <c r="X123" i="1"/>
  <c r="Z123" i="1"/>
  <c r="AA123" i="1"/>
  <c r="AB123" i="1"/>
  <c r="AC123" i="1"/>
  <c r="D125" i="1"/>
  <c r="F125" i="1"/>
  <c r="G125" i="1"/>
  <c r="H125" i="1"/>
  <c r="I125" i="1"/>
  <c r="P125" i="1"/>
  <c r="T125" i="1"/>
  <c r="V125" i="1"/>
  <c r="W125" i="1"/>
  <c r="X125" i="1"/>
  <c r="Z125" i="1"/>
  <c r="AA125" i="1"/>
  <c r="AB125" i="1"/>
  <c r="AC125" i="1"/>
  <c r="B126" i="1"/>
  <c r="B127" i="1"/>
  <c r="B128" i="1"/>
  <c r="B129" i="1"/>
  <c r="D130" i="1"/>
  <c r="F130" i="1"/>
  <c r="G130" i="1"/>
  <c r="H130" i="1"/>
  <c r="I130" i="1"/>
  <c r="P130" i="1"/>
  <c r="T130" i="1"/>
  <c r="V130" i="1"/>
  <c r="W130" i="1"/>
  <c r="X130" i="1"/>
  <c r="Z130" i="1"/>
  <c r="AA130" i="1"/>
  <c r="AB130" i="1"/>
  <c r="AC130" i="1"/>
  <c r="B131" i="1"/>
  <c r="B132" i="1"/>
  <c r="B133" i="1"/>
  <c r="B134" i="1"/>
  <c r="B135" i="1"/>
  <c r="B136" i="1"/>
  <c r="F122" i="1"/>
  <c r="G122" i="1"/>
  <c r="F123" i="1"/>
  <c r="G123" i="1"/>
  <c r="B100" i="1"/>
  <c r="AD100" i="1" s="1"/>
  <c r="C123" i="1"/>
  <c r="E123" i="1"/>
  <c r="E122" i="1"/>
  <c r="D123" i="1"/>
  <c r="D122" i="1"/>
  <c r="B10" i="1"/>
  <c r="AD10" i="1" s="1"/>
  <c r="B130" i="1" l="1"/>
  <c r="B125" i="1"/>
  <c r="B122" i="1"/>
  <c r="B123" i="1"/>
</calcChain>
</file>

<file path=xl/sharedStrings.xml><?xml version="1.0" encoding="utf-8"?>
<sst xmlns="http://schemas.openxmlformats.org/spreadsheetml/2006/main" count="205" uniqueCount="198">
  <si>
    <t>Species</t>
  </si>
  <si>
    <t>Total*</t>
  </si>
  <si>
    <t>Ovlp</t>
  </si>
  <si>
    <t>Cormorant, Double-cr</t>
  </si>
  <si>
    <t>Heron, Great Blue</t>
  </si>
  <si>
    <t>Heron, Green</t>
  </si>
  <si>
    <t>Vulture, Black</t>
  </si>
  <si>
    <t>Goose, Canada</t>
  </si>
  <si>
    <t>Duck, Wood</t>
  </si>
  <si>
    <t>Mallard</t>
  </si>
  <si>
    <t>Osprey</t>
  </si>
  <si>
    <t>Turkey, Wild</t>
  </si>
  <si>
    <t>Killdeer</t>
  </si>
  <si>
    <t>Sandpiper, Solitary</t>
  </si>
  <si>
    <t>Gull, Bonaparte's</t>
  </si>
  <si>
    <t>Cuckoo, Yellow-billed</t>
  </si>
  <si>
    <t>Chuck-will's-widow</t>
  </si>
  <si>
    <t>Swift, Chimney</t>
  </si>
  <si>
    <t>Hummingbird, Ruby-thr</t>
  </si>
  <si>
    <t>Kingfisher, Belted</t>
  </si>
  <si>
    <t>Woodpecker, Red-headed</t>
  </si>
  <si>
    <t>Flicker, Northern (Y-s)</t>
  </si>
  <si>
    <t>Woodpecker, Pileated</t>
  </si>
  <si>
    <t>Wood-Pewee, Eastern</t>
  </si>
  <si>
    <t>Flycatcher, Acadian</t>
  </si>
  <si>
    <t>Phoebe, Eastern</t>
  </si>
  <si>
    <t>Flycatcher, Great Crested</t>
  </si>
  <si>
    <t>Kingbird, Eastern</t>
  </si>
  <si>
    <t>Vireo, White-eyed</t>
  </si>
  <si>
    <t>Jay, Blue</t>
  </si>
  <si>
    <t>Crow, American</t>
  </si>
  <si>
    <t>Martin, Purple</t>
  </si>
  <si>
    <t>Swallow, Tree</t>
  </si>
  <si>
    <t>Chickadee, Carolina</t>
  </si>
  <si>
    <t>Titmouse, Tufted</t>
  </si>
  <si>
    <t>Nuthatch, White-breasted</t>
  </si>
  <si>
    <t>Wren, Carolina</t>
  </si>
  <si>
    <t>Gnatcatcher, Blue-gray</t>
  </si>
  <si>
    <t>Bluebird, Eastern</t>
  </si>
  <si>
    <t>Thrush, Swainson's</t>
  </si>
  <si>
    <t>Robin, American</t>
  </si>
  <si>
    <t>Catbird, Gray</t>
  </si>
  <si>
    <t>Mockingbird, Northern</t>
  </si>
  <si>
    <t>Thrasher, Brown</t>
  </si>
  <si>
    <t>Starling, European</t>
  </si>
  <si>
    <t>Waxwing, Cedar</t>
  </si>
  <si>
    <t>Parula, Northern</t>
  </si>
  <si>
    <t>Warbler, Yellow</t>
  </si>
  <si>
    <t>Redstart, American</t>
  </si>
  <si>
    <t>Warbler, Prothonotary</t>
  </si>
  <si>
    <t>Ovenbird</t>
  </si>
  <si>
    <t>Waterthrush, Northern</t>
  </si>
  <si>
    <t>Warbler, Kentucky</t>
  </si>
  <si>
    <t>Yellowthroat, Common</t>
  </si>
  <si>
    <t>Warbler, Hooded</t>
  </si>
  <si>
    <t>Chat, Yellow-breasted</t>
  </si>
  <si>
    <t>Tanager, Summer</t>
  </si>
  <si>
    <t>Towhee, Eastern</t>
  </si>
  <si>
    <t>Sparrow, Chipping</t>
  </si>
  <si>
    <t>Cardinal, Northern</t>
  </si>
  <si>
    <t>Bunting, Indigo</t>
  </si>
  <si>
    <t>Blackbird, Red-winged</t>
  </si>
  <si>
    <t>Meadowlark, Eastern</t>
  </si>
  <si>
    <t>Grackle, Common</t>
  </si>
  <si>
    <t>Cowbird, Brown-headed</t>
  </si>
  <si>
    <t>Oriole, Orchard</t>
  </si>
  <si>
    <t>Finch, House</t>
  </si>
  <si>
    <t>Goldfinch, American</t>
  </si>
  <si>
    <t>TOTAL SPECIES</t>
  </si>
  <si>
    <t>TOTAL INDIVIDUALS</t>
  </si>
  <si>
    <t>Party hours</t>
  </si>
  <si>
    <t>on foot</t>
  </si>
  <si>
    <t>by car</t>
  </si>
  <si>
    <t>by bicycle</t>
  </si>
  <si>
    <t>by canoe/kayak</t>
  </si>
  <si>
    <t>Party miles</t>
  </si>
  <si>
    <t>FIELD PARTIES AND LOCATIONS, JORDAN LAKE, NC, SPRING BIRD COUNT</t>
  </si>
  <si>
    <t>FIELD PARTY</t>
  </si>
  <si>
    <t>LOCATION</t>
  </si>
  <si>
    <t>Sexton Rd, E. Stone Rd, west end of Horton's Pond Rd (w of pond)</t>
  </si>
  <si>
    <t>Horton's Pond E to 751, S to US 64 side roads, Crosswinds Marina &amp; White Oak Creek</t>
  </si>
  <si>
    <t>Big Woods Road</t>
  </si>
  <si>
    <t>Parker's Creek</t>
  </si>
  <si>
    <t>Fearrington Village</t>
  </si>
  <si>
    <t>Mt. Gilead Road</t>
  </si>
  <si>
    <t>Barker Road, Beaver Creek area to Old US 1</t>
  </si>
  <si>
    <t>Ebenezer &amp; Poplar Point settling ponds</t>
  </si>
  <si>
    <t>Pea Ridge Road to New Hope Overlook</t>
  </si>
  <si>
    <t>Jordan Dam--east</t>
  </si>
  <si>
    <t>Deep River to Merry Oaks</t>
  </si>
  <si>
    <t>Vista Point</t>
  </si>
  <si>
    <t>Hank's Chapel Rd to Gum Springs Rd</t>
  </si>
  <si>
    <t>Pittsboro to Jordan Dam--west</t>
  </si>
  <si>
    <t>South of Old US 1, Cape Fear area, Haywood</t>
  </si>
  <si>
    <t>Weather</t>
  </si>
  <si>
    <t>Vulture, Turkey</t>
  </si>
  <si>
    <t>Hawk, Red-shouldered</t>
  </si>
  <si>
    <t>Hawk, Red-tailed</t>
  </si>
  <si>
    <t>Sandpiper, Spotted</t>
  </si>
  <si>
    <t>Gull, Ring-billed</t>
  </si>
  <si>
    <t>Dove, Mourning</t>
  </si>
  <si>
    <t>Owl, Barred</t>
  </si>
  <si>
    <t>Woodpecker, Red-bellied</t>
  </si>
  <si>
    <t>Woodpecker, Downy</t>
  </si>
  <si>
    <t>Woodpecker, Hairy</t>
  </si>
  <si>
    <t>Vireo, Blue-headed</t>
  </si>
  <si>
    <t>Vireo, Yellow-throated</t>
  </si>
  <si>
    <t>Vireo, Red-eyed</t>
  </si>
  <si>
    <t>Warbler, Black-thr Blue</t>
  </si>
  <si>
    <t>Warbler, Yellow-rumped</t>
  </si>
  <si>
    <t>Warbler, Yellow-throated</t>
  </si>
  <si>
    <t>Warbler, Pine</t>
  </si>
  <si>
    <t>Warbler, Prairie</t>
  </si>
  <si>
    <t>Warbler, Blackpoll</t>
  </si>
  <si>
    <t>Warbler, Black-and-white</t>
  </si>
  <si>
    <t>Waterthrush, Louisiana</t>
  </si>
  <si>
    <t>Crow, Fish</t>
  </si>
  <si>
    <t>Swallow, N. Rough-wngd</t>
  </si>
  <si>
    <t>Swallow, Cliff</t>
  </si>
  <si>
    <t>Swallow, Barn</t>
  </si>
  <si>
    <t>Nuthatch, Brown-headed</t>
  </si>
  <si>
    <t>Thrush, Wood</t>
  </si>
  <si>
    <t>Tanager, Scarlet</t>
  </si>
  <si>
    <t>Sparrow, Field</t>
  </si>
  <si>
    <t>Sparrow, Savannah</t>
  </si>
  <si>
    <t>Sparrow, Song</t>
  </si>
  <si>
    <t>Sparrow, Swamp</t>
  </si>
  <si>
    <t>Sparrow, White-throated</t>
  </si>
  <si>
    <t>Grosbeak, Blue</t>
  </si>
  <si>
    <t>* Total minus overlap</t>
  </si>
  <si>
    <t>cp = count period</t>
  </si>
  <si>
    <t>Nocturnal hours</t>
  </si>
  <si>
    <t>Nocturnal miles</t>
  </si>
  <si>
    <t>Eastern Whip-poor-will</t>
  </si>
  <si>
    <t>Patsy Bailey, Gene Kingsley</t>
  </si>
  <si>
    <t>Olive Chapel area</t>
  </si>
  <si>
    <t>Seaforth</t>
  </si>
  <si>
    <t>Bynum Ridge, Pokeberry Creek</t>
  </si>
  <si>
    <t>Todd Bishop, Bob Roth</t>
  </si>
  <si>
    <t>14E</t>
  </si>
  <si>
    <t>Jonathan Cantrell</t>
  </si>
  <si>
    <t>Shearron Harris--east</t>
  </si>
  <si>
    <t>Frank McKeever, Kathleen Rogers</t>
  </si>
  <si>
    <t>Sandpiper, Least</t>
  </si>
  <si>
    <t>Noak Rokoske</t>
  </si>
  <si>
    <t>Loon, Common</t>
  </si>
  <si>
    <t>Merganser, Red-breasted</t>
  </si>
  <si>
    <t>Barbara Coffman, Kyle Mills</t>
  </si>
  <si>
    <t>Warbler, Worm-eating</t>
  </si>
  <si>
    <t>Kerry &amp; Trish MacPherson</t>
  </si>
  <si>
    <t>Tom Driscoll</t>
  </si>
  <si>
    <t>Egret, Great</t>
  </si>
  <si>
    <t>9N</t>
  </si>
  <si>
    <t>Matt Spangler</t>
  </si>
  <si>
    <t>9S</t>
  </si>
  <si>
    <t>Haw River--lower</t>
  </si>
  <si>
    <t>Haw River--upper</t>
  </si>
  <si>
    <t>Alan Avakian</t>
  </si>
  <si>
    <t>Grosbeak, Rose-breasted</t>
  </si>
  <si>
    <t>Bonsal Rd, south side of Little Beaver Creek</t>
  </si>
  <si>
    <t>Jordan Lake, NC, Spring Bird Count, May 4, 2025</t>
  </si>
  <si>
    <t>Temperature:  62°F to 68°F</t>
  </si>
  <si>
    <t>Wind:  calm to 10 mph</t>
  </si>
  <si>
    <t>Cloud cover:  overcast AM, clearing PM</t>
  </si>
  <si>
    <t>Precipitation:  intermittent light rain, occasionally heavy in some locations</t>
  </si>
  <si>
    <t>Norman Budnitz, Vern Bothwell</t>
  </si>
  <si>
    <t>Loren Hintz, Margaret Vimmerstedt, Ted Smith</t>
  </si>
  <si>
    <t>Marion &amp; Susan Pratt</t>
  </si>
  <si>
    <t>Tody Goodwin Rd</t>
  </si>
  <si>
    <t>Russell Herman</t>
  </si>
  <si>
    <t>Sparrow, House</t>
  </si>
  <si>
    <t>Rick Payne</t>
  </si>
  <si>
    <t>Poplar Point</t>
  </si>
  <si>
    <t>Carolyn McAllaster, Jim Capel, Dorothy Hodgson, Brooks Emanuel</t>
  </si>
  <si>
    <t>Adam Short</t>
  </si>
  <si>
    <t>Duck, Ruddy</t>
  </si>
  <si>
    <t>John Polo</t>
  </si>
  <si>
    <t>Jin Bai, Nick Ferguson</t>
  </si>
  <si>
    <t>Oriole, Baltimore</t>
  </si>
  <si>
    <t>Will Cook</t>
  </si>
  <si>
    <t>Christian Chapel Church Rd</t>
  </si>
  <si>
    <t>Tern, Caspian</t>
  </si>
  <si>
    <t>Josh Southern, Sterling Southern</t>
  </si>
  <si>
    <t>Raven, Common</t>
  </si>
  <si>
    <t>Hawk, Sharp-shinned/Cooper's</t>
  </si>
  <si>
    <t>Don Pelly, Robert Lewis</t>
  </si>
  <si>
    <t xml:space="preserve">Hawk, Sharp-shinned </t>
  </si>
  <si>
    <t>Scaup, Greater/Lesser</t>
  </si>
  <si>
    <t>Mark Owens, Andy Upshaw</t>
  </si>
  <si>
    <t>Warbler, Magnolia</t>
  </si>
  <si>
    <t>Eagle, Bald  ad: 27 imm: 21 unk: 3</t>
  </si>
  <si>
    <t>Frieda Seeger</t>
  </si>
  <si>
    <t>Bo Howes, Joe Donahue</t>
  </si>
  <si>
    <t>West of Haw River, North of US 64</t>
  </si>
  <si>
    <t>Kinglet, Ruby-crowned</t>
  </si>
  <si>
    <t>Wren, Northern House</t>
  </si>
  <si>
    <t>Cathy Rodrigues, Cynthia Henderson, Elizabeth Carriel</t>
  </si>
  <si>
    <t>Bobwhite, Northern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</si>
</sst>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2"/>
      <name val="Univers"/>
      <family val="2"/>
    </font>
    <font>
      <b/>
      <sz val="8"/>
      <name val="CG Times"/>
    </font>
    <font>
      <sz val="8"/>
      <name val="CG Times"/>
    </font>
    <font>
      <sz val="8"/>
      <name val="CG Times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8" xfId="0" applyFont="1" applyBorder="1"/>
    <xf numFmtId="0" fontId="2" fillId="0" borderId="1" xfId="0" applyFont="1" applyBorder="1"/>
    <xf numFmtId="0" fontId="2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/>
    <xf numFmtId="0" fontId="3" fillId="0" borderId="15" xfId="0" applyFont="1" applyBorder="1"/>
    <xf numFmtId="0" fontId="5" fillId="0" borderId="0" xfId="0" applyFont="1"/>
    <xf numFmtId="0" fontId="2" fillId="0" borderId="2" xfId="0" applyFont="1" applyBorder="1"/>
    <xf numFmtId="0" fontId="2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top" wrapText="1"/>
    </xf>
    <xf numFmtId="15" fontId="0" fillId="0" borderId="0" xfId="0" applyNumberFormat="1" applyAlignment="1">
      <alignment horizontal="centerContinuous" vertical="top"/>
    </xf>
    <xf numFmtId="0" fontId="0" fillId="0" borderId="19" xfId="0" applyBorder="1" applyAlignment="1">
      <alignment horizontal="center" vertical="top"/>
    </xf>
    <xf numFmtId="0" fontId="6" fillId="0" borderId="1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3" fillId="0" borderId="10" xfId="0" applyNumberFormat="1" applyFont="1" applyBorder="1"/>
    <xf numFmtId="2" fontId="3" fillId="0" borderId="18" xfId="0" applyNumberFormat="1" applyFont="1" applyBorder="1"/>
    <xf numFmtId="2" fontId="3" fillId="0" borderId="11" xfId="0" applyNumberFormat="1" applyFont="1" applyBorder="1"/>
    <xf numFmtId="2" fontId="3" fillId="0" borderId="14" xfId="0" applyNumberFormat="1" applyFont="1" applyBorder="1"/>
    <xf numFmtId="2" fontId="3" fillId="0" borderId="20" xfId="0" applyNumberFormat="1" applyFont="1" applyBorder="1"/>
    <xf numFmtId="2" fontId="3" fillId="0" borderId="21" xfId="0" applyNumberFormat="1" applyFont="1" applyBorder="1"/>
    <xf numFmtId="2" fontId="3" fillId="0" borderId="16" xfId="0" applyNumberFormat="1" applyFont="1" applyBorder="1"/>
    <xf numFmtId="0" fontId="2" fillId="0" borderId="0" xfId="0" applyFont="1" applyAlignment="1">
      <alignment horizontal="center"/>
    </xf>
    <xf numFmtId="0" fontId="3" fillId="0" borderId="21" xfId="0" applyFont="1" applyBorder="1"/>
    <xf numFmtId="2" fontId="3" fillId="0" borderId="22" xfId="0" applyNumberFormat="1" applyFont="1" applyBorder="1"/>
    <xf numFmtId="0" fontId="7" fillId="0" borderId="0" xfId="0" applyFont="1"/>
    <xf numFmtId="0" fontId="3" fillId="0" borderId="23" xfId="0" applyFont="1" applyBorder="1"/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/>
    <xf numFmtId="15" fontId="8" fillId="0" borderId="0" xfId="0" applyNumberFormat="1" applyFont="1" applyAlignment="1">
      <alignment horizontal="center" vertical="top"/>
    </xf>
    <xf numFmtId="15" fontId="0" fillId="0" borderId="0" xfId="0" applyNumberFormat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9"/>
  <sheetViews>
    <sheetView tabSelected="1" zoomScale="120" zoomScaleNormal="120"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Z10" sqref="Z10"/>
    </sheetView>
  </sheetViews>
  <sheetFormatPr defaultRowHeight="12.75"/>
  <cols>
    <col min="1" max="1" width="24.140625" bestFit="1" customWidth="1"/>
    <col min="2" max="2" width="8.85546875" bestFit="1" customWidth="1"/>
    <col min="3" max="3" width="4.42578125" customWidth="1"/>
    <col min="4" max="7" width="4.85546875" customWidth="1"/>
    <col min="8" max="9" width="4.7109375" customWidth="1"/>
    <col min="10" max="29" width="4.85546875" customWidth="1"/>
  </cols>
  <sheetData>
    <row r="1" spans="1:46" ht="15.75">
      <c r="A1" s="1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46" ht="13.5" thickBot="1">
      <c r="A2" s="3" t="s">
        <v>0</v>
      </c>
      <c r="B2" s="48" t="s">
        <v>1</v>
      </c>
      <c r="C2" s="48" t="s">
        <v>2</v>
      </c>
      <c r="D2" s="48">
        <v>2</v>
      </c>
      <c r="E2" s="48">
        <v>3</v>
      </c>
      <c r="F2" s="48">
        <v>4</v>
      </c>
      <c r="G2" s="48">
        <v>5</v>
      </c>
      <c r="H2" s="48">
        <v>6</v>
      </c>
      <c r="I2" s="48">
        <v>7</v>
      </c>
      <c r="J2" s="48">
        <v>8</v>
      </c>
      <c r="K2" s="48" t="s">
        <v>154</v>
      </c>
      <c r="L2" s="48" t="s">
        <v>152</v>
      </c>
      <c r="M2" s="48">
        <v>10</v>
      </c>
      <c r="N2" s="48">
        <v>11</v>
      </c>
      <c r="O2" s="48">
        <v>12</v>
      </c>
      <c r="P2" s="48">
        <v>13</v>
      </c>
      <c r="Q2" s="48" t="s">
        <v>139</v>
      </c>
      <c r="R2" s="48">
        <v>15</v>
      </c>
      <c r="S2" s="48">
        <v>16</v>
      </c>
      <c r="T2" s="48">
        <v>17</v>
      </c>
      <c r="U2" s="48">
        <v>18</v>
      </c>
      <c r="V2" s="48">
        <v>19</v>
      </c>
      <c r="W2" s="48">
        <v>20</v>
      </c>
      <c r="X2" s="48">
        <v>21</v>
      </c>
      <c r="Y2" s="48">
        <v>22</v>
      </c>
      <c r="Z2" s="48">
        <v>23</v>
      </c>
      <c r="AA2" s="48">
        <v>25</v>
      </c>
      <c r="AB2" s="48">
        <v>26</v>
      </c>
      <c r="AC2" s="48">
        <v>27</v>
      </c>
      <c r="AT2" s="58"/>
    </row>
    <row r="3" spans="1:46" ht="14.25" thickTop="1" thickBot="1">
      <c r="A3" s="10" t="s">
        <v>7</v>
      </c>
      <c r="B3" s="4">
        <f t="shared" ref="B3:B35" si="0">SUM(D3:AC3)-C3</f>
        <v>100</v>
      </c>
      <c r="C3" s="4"/>
      <c r="D3" s="5">
        <v>4</v>
      </c>
      <c r="E3" s="5">
        <v>6</v>
      </c>
      <c r="F3" s="5">
        <v>2</v>
      </c>
      <c r="G3" s="5">
        <v>12</v>
      </c>
      <c r="H3" s="5">
        <v>4</v>
      </c>
      <c r="I3" s="5">
        <v>2</v>
      </c>
      <c r="J3" s="5"/>
      <c r="K3" s="5">
        <v>5</v>
      </c>
      <c r="L3" s="5">
        <v>2</v>
      </c>
      <c r="M3" s="5"/>
      <c r="N3" s="5">
        <v>2</v>
      </c>
      <c r="O3" s="5"/>
      <c r="P3" s="5"/>
      <c r="Q3" s="5">
        <v>1</v>
      </c>
      <c r="R3" s="5"/>
      <c r="S3" s="5"/>
      <c r="T3" s="5">
        <v>8</v>
      </c>
      <c r="U3" s="5"/>
      <c r="V3" s="5">
        <v>11</v>
      </c>
      <c r="W3" s="5">
        <v>13</v>
      </c>
      <c r="X3" s="5">
        <v>15</v>
      </c>
      <c r="Y3" s="5">
        <v>1</v>
      </c>
      <c r="Z3" s="24">
        <v>2</v>
      </c>
      <c r="AA3" s="24">
        <v>4</v>
      </c>
      <c r="AB3" s="24">
        <v>3</v>
      </c>
      <c r="AC3" s="6">
        <v>3</v>
      </c>
      <c r="AD3">
        <f t="shared" ref="AD3:AD32" si="1">IF(B3&gt;0,1,0)</f>
        <v>1</v>
      </c>
      <c r="AT3" s="57"/>
    </row>
    <row r="4" spans="1:46" ht="14.25" thickTop="1" thickBot="1">
      <c r="A4" s="10" t="s">
        <v>8</v>
      </c>
      <c r="B4" s="4">
        <f t="shared" si="0"/>
        <v>39</v>
      </c>
      <c r="C4" s="7"/>
      <c r="D4" s="8">
        <v>1</v>
      </c>
      <c r="E4" s="8">
        <v>11</v>
      </c>
      <c r="F4" s="8"/>
      <c r="G4" s="8">
        <v>5</v>
      </c>
      <c r="H4" s="8"/>
      <c r="I4" s="8"/>
      <c r="J4" s="8"/>
      <c r="K4" s="8"/>
      <c r="L4" s="8"/>
      <c r="M4" s="8"/>
      <c r="N4" s="8">
        <v>5</v>
      </c>
      <c r="O4" s="8"/>
      <c r="P4" s="8"/>
      <c r="Q4" s="8"/>
      <c r="R4" s="8"/>
      <c r="S4" s="8"/>
      <c r="T4" s="8"/>
      <c r="U4" s="8"/>
      <c r="V4" s="8">
        <v>2</v>
      </c>
      <c r="W4" s="8"/>
      <c r="X4" s="8">
        <v>8</v>
      </c>
      <c r="Y4" s="8"/>
      <c r="Z4" s="25"/>
      <c r="AA4" s="25">
        <v>4</v>
      </c>
      <c r="AB4" s="25">
        <v>3</v>
      </c>
      <c r="AC4" s="9"/>
      <c r="AD4">
        <f t="shared" si="1"/>
        <v>1</v>
      </c>
      <c r="AT4" s="56"/>
    </row>
    <row r="5" spans="1:46" ht="14.25" thickTop="1" thickBot="1">
      <c r="A5" s="10" t="s">
        <v>9</v>
      </c>
      <c r="B5" s="4">
        <f t="shared" si="0"/>
        <v>48</v>
      </c>
      <c r="C5" s="7"/>
      <c r="D5" s="8"/>
      <c r="E5" s="8">
        <v>1</v>
      </c>
      <c r="F5" s="8">
        <v>15</v>
      </c>
      <c r="G5" s="8">
        <v>3</v>
      </c>
      <c r="H5" s="8">
        <v>1</v>
      </c>
      <c r="I5" s="8">
        <v>5</v>
      </c>
      <c r="J5" s="8"/>
      <c r="K5" s="8"/>
      <c r="L5" s="8"/>
      <c r="M5" s="8"/>
      <c r="N5" s="8">
        <v>7</v>
      </c>
      <c r="O5" s="8"/>
      <c r="P5" s="8"/>
      <c r="Q5" s="8"/>
      <c r="R5" s="8"/>
      <c r="S5" s="8"/>
      <c r="T5" s="8">
        <v>7</v>
      </c>
      <c r="U5" s="8"/>
      <c r="V5" s="8"/>
      <c r="W5" s="8">
        <v>2</v>
      </c>
      <c r="X5" s="8">
        <v>5</v>
      </c>
      <c r="Y5" s="8"/>
      <c r="Z5" s="25">
        <v>2</v>
      </c>
      <c r="AA5" s="25"/>
      <c r="AB5" s="25"/>
      <c r="AC5" s="9"/>
      <c r="AD5">
        <f t="shared" si="1"/>
        <v>1</v>
      </c>
    </row>
    <row r="6" spans="1:46" ht="14.25" thickTop="1" thickBot="1">
      <c r="A6" s="10" t="s">
        <v>187</v>
      </c>
      <c r="B6" s="4">
        <f t="shared" si="0"/>
        <v>2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>
        <v>2</v>
      </c>
      <c r="R6" s="8"/>
      <c r="S6" s="8"/>
      <c r="T6" s="8"/>
      <c r="U6" s="8"/>
      <c r="V6" s="8"/>
      <c r="W6" s="8"/>
      <c r="X6" s="8"/>
      <c r="Y6" s="8"/>
      <c r="Z6" s="25"/>
      <c r="AA6" s="25"/>
      <c r="AB6" s="25"/>
      <c r="AC6" s="9"/>
      <c r="AD6">
        <f t="shared" si="1"/>
        <v>1</v>
      </c>
    </row>
    <row r="7" spans="1:46" ht="14.25" thickTop="1" thickBot="1">
      <c r="A7" s="10" t="s">
        <v>146</v>
      </c>
      <c r="B7" s="4">
        <f t="shared" si="0"/>
        <v>2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25">
        <v>2</v>
      </c>
      <c r="AA7" s="25"/>
      <c r="AB7" s="25"/>
      <c r="AC7" s="9"/>
      <c r="AD7">
        <f t="shared" si="1"/>
        <v>1</v>
      </c>
    </row>
    <row r="8" spans="1:46" ht="14.25" thickTop="1" thickBot="1">
      <c r="A8" s="10" t="s">
        <v>175</v>
      </c>
      <c r="B8" s="4">
        <f t="shared" si="0"/>
        <v>3</v>
      </c>
      <c r="C8" s="7"/>
      <c r="D8" s="8"/>
      <c r="E8" s="8"/>
      <c r="F8" s="8">
        <v>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25"/>
      <c r="AA8" s="25"/>
      <c r="AB8" s="25"/>
      <c r="AC8" s="9"/>
      <c r="AD8">
        <f t="shared" si="1"/>
        <v>1</v>
      </c>
    </row>
    <row r="9" spans="1:46" ht="14.25" thickTop="1" thickBot="1">
      <c r="A9" s="10" t="s">
        <v>197</v>
      </c>
      <c r="B9" s="4">
        <f t="shared" si="0"/>
        <v>2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25">
        <v>2</v>
      </c>
      <c r="AA9" s="25"/>
      <c r="AB9" s="25"/>
      <c r="AC9" s="9"/>
      <c r="AD9">
        <f t="shared" si="1"/>
        <v>1</v>
      </c>
    </row>
    <row r="10" spans="1:46" ht="14.25" thickTop="1" thickBot="1">
      <c r="A10" s="11" t="s">
        <v>11</v>
      </c>
      <c r="B10" s="4">
        <f t="shared" si="0"/>
        <v>9</v>
      </c>
      <c r="C10" s="7"/>
      <c r="D10" s="8">
        <v>1</v>
      </c>
      <c r="E10" s="8"/>
      <c r="F10" s="8"/>
      <c r="G10" s="8"/>
      <c r="H10" s="8"/>
      <c r="I10" s="8"/>
      <c r="J10" s="8">
        <v>1</v>
      </c>
      <c r="K10" s="8"/>
      <c r="L10" s="8"/>
      <c r="M10" s="8"/>
      <c r="N10" s="8"/>
      <c r="O10" s="8"/>
      <c r="P10" s="8"/>
      <c r="Q10" s="8">
        <v>2</v>
      </c>
      <c r="R10" s="8"/>
      <c r="S10" s="8"/>
      <c r="T10" s="8"/>
      <c r="U10" s="8"/>
      <c r="V10" s="8">
        <v>1</v>
      </c>
      <c r="W10" s="8"/>
      <c r="X10" s="8">
        <v>2</v>
      </c>
      <c r="Y10" s="8"/>
      <c r="Z10" s="25"/>
      <c r="AA10" s="25"/>
      <c r="AB10" s="25">
        <v>1</v>
      </c>
      <c r="AC10" s="9">
        <v>1</v>
      </c>
      <c r="AD10">
        <f t="shared" si="1"/>
        <v>1</v>
      </c>
    </row>
    <row r="11" spans="1:46" ht="14.25" thickTop="1" thickBot="1">
      <c r="A11" s="10" t="s">
        <v>100</v>
      </c>
      <c r="B11" s="4">
        <f t="shared" si="0"/>
        <v>248</v>
      </c>
      <c r="C11" s="7"/>
      <c r="D11" s="8">
        <v>6</v>
      </c>
      <c r="E11" s="8">
        <v>5</v>
      </c>
      <c r="F11" s="8">
        <v>5</v>
      </c>
      <c r="G11" s="8">
        <v>5</v>
      </c>
      <c r="H11" s="8">
        <v>4</v>
      </c>
      <c r="I11" s="8">
        <v>12</v>
      </c>
      <c r="J11" s="8">
        <v>2</v>
      </c>
      <c r="K11" s="8"/>
      <c r="L11" s="8">
        <v>2</v>
      </c>
      <c r="M11" s="8">
        <v>21</v>
      </c>
      <c r="N11" s="8">
        <v>1</v>
      </c>
      <c r="O11" s="8">
        <v>22</v>
      </c>
      <c r="P11" s="8">
        <v>13</v>
      </c>
      <c r="Q11" s="8">
        <v>27</v>
      </c>
      <c r="R11" s="8"/>
      <c r="S11" s="8"/>
      <c r="T11" s="8">
        <v>3</v>
      </c>
      <c r="U11" s="8"/>
      <c r="V11" s="8">
        <v>5</v>
      </c>
      <c r="W11" s="8">
        <v>18</v>
      </c>
      <c r="X11" s="8">
        <v>8</v>
      </c>
      <c r="Y11" s="8">
        <v>13</v>
      </c>
      <c r="Z11" s="25">
        <v>8</v>
      </c>
      <c r="AA11" s="25">
        <v>10</v>
      </c>
      <c r="AB11" s="25">
        <v>41</v>
      </c>
      <c r="AC11" s="9">
        <v>17</v>
      </c>
      <c r="AD11">
        <f t="shared" si="1"/>
        <v>1</v>
      </c>
    </row>
    <row r="12" spans="1:46" ht="14.25" thickTop="1" thickBot="1">
      <c r="A12" s="10" t="s">
        <v>15</v>
      </c>
      <c r="B12" s="4">
        <f t="shared" si="0"/>
        <v>15</v>
      </c>
      <c r="C12" s="7"/>
      <c r="D12" s="8"/>
      <c r="E12" s="8">
        <v>3</v>
      </c>
      <c r="F12" s="8"/>
      <c r="G12" s="8">
        <v>1</v>
      </c>
      <c r="H12" s="8"/>
      <c r="I12" s="8"/>
      <c r="J12" s="8"/>
      <c r="K12" s="8"/>
      <c r="L12" s="8">
        <v>2</v>
      </c>
      <c r="M12" s="8"/>
      <c r="N12" s="8">
        <v>2</v>
      </c>
      <c r="O12" s="8">
        <v>2</v>
      </c>
      <c r="P12" s="8"/>
      <c r="Q12" s="8"/>
      <c r="R12" s="8"/>
      <c r="S12" s="8"/>
      <c r="T12" s="8">
        <v>1</v>
      </c>
      <c r="U12" s="8">
        <v>1</v>
      </c>
      <c r="V12" s="8"/>
      <c r="W12" s="8">
        <v>2</v>
      </c>
      <c r="X12" s="8"/>
      <c r="Y12" s="8">
        <v>1</v>
      </c>
      <c r="Z12" s="25"/>
      <c r="AA12" s="25"/>
      <c r="AB12" s="25"/>
      <c r="AC12" s="9"/>
      <c r="AD12">
        <f t="shared" si="1"/>
        <v>1</v>
      </c>
    </row>
    <row r="13" spans="1:46" ht="14.25" thickTop="1" thickBot="1">
      <c r="A13" s="10" t="s">
        <v>16</v>
      </c>
      <c r="B13" s="4">
        <f t="shared" si="0"/>
        <v>11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v>4</v>
      </c>
      <c r="X13" s="8">
        <v>1</v>
      </c>
      <c r="Y13" s="8"/>
      <c r="Z13" s="25"/>
      <c r="AA13" s="25"/>
      <c r="AB13" s="25">
        <v>5</v>
      </c>
      <c r="AC13" s="9">
        <v>1</v>
      </c>
      <c r="AD13">
        <f t="shared" si="1"/>
        <v>1</v>
      </c>
    </row>
    <row r="14" spans="1:46" ht="14.25" thickTop="1" thickBot="1">
      <c r="A14" s="10" t="s">
        <v>133</v>
      </c>
      <c r="B14" s="4">
        <f t="shared" si="0"/>
        <v>3</v>
      </c>
      <c r="C14" s="7"/>
      <c r="D14" s="8"/>
      <c r="E14" s="8"/>
      <c r="F14" s="8"/>
      <c r="G14" s="8">
        <v>2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25"/>
      <c r="AA14" s="25"/>
      <c r="AB14" s="25"/>
      <c r="AC14" s="9">
        <v>1</v>
      </c>
      <c r="AD14">
        <f t="shared" si="1"/>
        <v>1</v>
      </c>
    </row>
    <row r="15" spans="1:46" ht="14.25" thickTop="1" thickBot="1">
      <c r="A15" s="10" t="s">
        <v>17</v>
      </c>
      <c r="B15" s="4">
        <f t="shared" si="0"/>
        <v>39</v>
      </c>
      <c r="C15" s="7"/>
      <c r="D15" s="8">
        <v>1</v>
      </c>
      <c r="E15" s="8"/>
      <c r="F15" s="8"/>
      <c r="G15" s="8"/>
      <c r="H15" s="8"/>
      <c r="I15" s="8">
        <v>7</v>
      </c>
      <c r="J15" s="8">
        <v>2</v>
      </c>
      <c r="K15" s="8"/>
      <c r="L15" s="8">
        <v>2</v>
      </c>
      <c r="M15" s="8">
        <v>8</v>
      </c>
      <c r="N15" s="8">
        <v>1</v>
      </c>
      <c r="O15" s="8">
        <v>2</v>
      </c>
      <c r="P15" s="8"/>
      <c r="Q15" s="8"/>
      <c r="R15" s="8">
        <v>5</v>
      </c>
      <c r="S15" s="8"/>
      <c r="T15" s="8"/>
      <c r="U15" s="8"/>
      <c r="V15" s="8"/>
      <c r="W15" s="8">
        <v>3</v>
      </c>
      <c r="X15" s="8"/>
      <c r="Y15" s="8"/>
      <c r="Z15" s="25">
        <v>2</v>
      </c>
      <c r="AA15" s="25"/>
      <c r="AB15" s="25">
        <v>6</v>
      </c>
      <c r="AC15" s="9"/>
      <c r="AD15">
        <f t="shared" si="1"/>
        <v>1</v>
      </c>
    </row>
    <row r="16" spans="1:46" ht="14.25" thickTop="1" thickBot="1">
      <c r="A16" s="10" t="s">
        <v>18</v>
      </c>
      <c r="B16" s="4">
        <f t="shared" si="0"/>
        <v>10</v>
      </c>
      <c r="C16" s="7"/>
      <c r="D16" s="8"/>
      <c r="E16" s="8">
        <v>1</v>
      </c>
      <c r="F16" s="8"/>
      <c r="G16" s="8"/>
      <c r="H16" s="8"/>
      <c r="I16" s="8"/>
      <c r="J16" s="8">
        <v>2</v>
      </c>
      <c r="K16" s="8"/>
      <c r="L16" s="8">
        <v>1</v>
      </c>
      <c r="M16" s="8"/>
      <c r="N16" s="8">
        <v>1</v>
      </c>
      <c r="O16" s="8"/>
      <c r="P16" s="8">
        <v>1</v>
      </c>
      <c r="Q16" s="8"/>
      <c r="R16" s="8"/>
      <c r="S16" s="8"/>
      <c r="T16" s="8"/>
      <c r="U16" s="8"/>
      <c r="V16" s="8"/>
      <c r="W16" s="8">
        <v>2</v>
      </c>
      <c r="X16" s="8">
        <v>1</v>
      </c>
      <c r="Y16" s="8"/>
      <c r="Z16" s="25"/>
      <c r="AA16" s="25"/>
      <c r="AB16" s="25">
        <v>1</v>
      </c>
      <c r="AC16" s="9"/>
      <c r="AD16">
        <f t="shared" si="1"/>
        <v>1</v>
      </c>
    </row>
    <row r="17" spans="1:30" ht="14.25" thickTop="1" thickBot="1">
      <c r="A17" s="10" t="s">
        <v>12</v>
      </c>
      <c r="B17" s="4">
        <f t="shared" si="0"/>
        <v>38</v>
      </c>
      <c r="C17" s="7"/>
      <c r="D17" s="8">
        <v>8</v>
      </c>
      <c r="E17" s="8">
        <v>1</v>
      </c>
      <c r="F17" s="8">
        <v>2</v>
      </c>
      <c r="G17" s="8"/>
      <c r="H17" s="8"/>
      <c r="I17" s="8">
        <v>1</v>
      </c>
      <c r="J17" s="8"/>
      <c r="K17" s="8"/>
      <c r="L17" s="8"/>
      <c r="M17" s="8">
        <v>8</v>
      </c>
      <c r="N17" s="8"/>
      <c r="O17" s="8">
        <v>1</v>
      </c>
      <c r="P17" s="8">
        <v>1</v>
      </c>
      <c r="Q17" s="8">
        <v>2</v>
      </c>
      <c r="R17" s="8"/>
      <c r="S17" s="8"/>
      <c r="T17" s="8">
        <v>1</v>
      </c>
      <c r="U17" s="8"/>
      <c r="V17" s="8"/>
      <c r="W17" s="8">
        <v>8</v>
      </c>
      <c r="X17" s="8"/>
      <c r="Y17" s="8"/>
      <c r="Z17" s="25"/>
      <c r="AA17" s="25"/>
      <c r="AB17" s="25">
        <v>3</v>
      </c>
      <c r="AC17" s="9">
        <v>2</v>
      </c>
      <c r="AD17">
        <f t="shared" si="1"/>
        <v>1</v>
      </c>
    </row>
    <row r="18" spans="1:30" ht="14.25" thickTop="1" thickBot="1">
      <c r="A18" s="10" t="s">
        <v>98</v>
      </c>
      <c r="B18" s="4">
        <f t="shared" si="0"/>
        <v>15</v>
      </c>
      <c r="C18" s="7"/>
      <c r="D18" s="8">
        <v>4</v>
      </c>
      <c r="E18" s="8"/>
      <c r="F18" s="8"/>
      <c r="G18" s="8"/>
      <c r="H18" s="8"/>
      <c r="I18" s="8"/>
      <c r="J18" s="8"/>
      <c r="K18" s="8">
        <v>1</v>
      </c>
      <c r="L18" s="8"/>
      <c r="M18" s="8"/>
      <c r="N18" s="8"/>
      <c r="O18" s="8"/>
      <c r="P18" s="8"/>
      <c r="Q18" s="8">
        <v>1</v>
      </c>
      <c r="R18" s="8">
        <v>1</v>
      </c>
      <c r="S18" s="8"/>
      <c r="T18" s="8">
        <v>4</v>
      </c>
      <c r="U18" s="8"/>
      <c r="V18" s="8"/>
      <c r="W18" s="8"/>
      <c r="X18" s="8"/>
      <c r="Y18" s="8"/>
      <c r="Z18" s="25"/>
      <c r="AA18" s="25"/>
      <c r="AB18" s="25">
        <v>3</v>
      </c>
      <c r="AC18" s="9">
        <v>1</v>
      </c>
      <c r="AD18">
        <f t="shared" si="1"/>
        <v>1</v>
      </c>
    </row>
    <row r="19" spans="1:30" ht="14.25" thickTop="1" thickBot="1">
      <c r="A19" s="10" t="s">
        <v>13</v>
      </c>
      <c r="B19" s="4">
        <f t="shared" si="0"/>
        <v>1</v>
      </c>
      <c r="C19" s="7"/>
      <c r="D19" s="8"/>
      <c r="E19" s="8"/>
      <c r="F19" s="8">
        <v>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25"/>
      <c r="AA19" s="25"/>
      <c r="AB19" s="25"/>
      <c r="AC19" s="9"/>
      <c r="AD19">
        <f t="shared" si="1"/>
        <v>1</v>
      </c>
    </row>
    <row r="20" spans="1:30" ht="14.25" thickTop="1" thickBot="1">
      <c r="A20" s="10" t="s">
        <v>143</v>
      </c>
      <c r="B20" s="4">
        <f t="shared" si="0"/>
        <v>1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1</v>
      </c>
      <c r="T20" s="8"/>
      <c r="U20" s="8"/>
      <c r="V20" s="8"/>
      <c r="W20" s="8"/>
      <c r="X20" s="8"/>
      <c r="Y20" s="8"/>
      <c r="Z20" s="25"/>
      <c r="AA20" s="25"/>
      <c r="AB20" s="25"/>
      <c r="AC20" s="9"/>
      <c r="AD20">
        <f t="shared" si="1"/>
        <v>1</v>
      </c>
    </row>
    <row r="21" spans="1:30" ht="14.25" thickTop="1" thickBot="1">
      <c r="A21" s="10" t="s">
        <v>14</v>
      </c>
      <c r="B21" s="4">
        <f t="shared" si="0"/>
        <v>7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25">
        <v>7</v>
      </c>
      <c r="AA21" s="25"/>
      <c r="AB21" s="25"/>
      <c r="AC21" s="9"/>
      <c r="AD21">
        <f t="shared" si="1"/>
        <v>1</v>
      </c>
    </row>
    <row r="22" spans="1:30" ht="14.25" thickTop="1" thickBot="1">
      <c r="A22" s="10" t="s">
        <v>99</v>
      </c>
      <c r="B22" s="4">
        <f t="shared" si="0"/>
        <v>5</v>
      </c>
      <c r="C22" s="7"/>
      <c r="D22" s="8"/>
      <c r="E22" s="8">
        <v>5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25"/>
      <c r="AA22" s="25"/>
      <c r="AB22" s="25"/>
      <c r="AC22" s="9"/>
      <c r="AD22">
        <f t="shared" si="1"/>
        <v>1</v>
      </c>
    </row>
    <row r="23" spans="1:30" ht="14.25" thickTop="1" thickBot="1">
      <c r="A23" s="10" t="s">
        <v>181</v>
      </c>
      <c r="B23" s="4">
        <f t="shared" si="0"/>
        <v>2</v>
      </c>
      <c r="C23" s="7">
        <v>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v>2</v>
      </c>
      <c r="S23" s="8"/>
      <c r="T23" s="8">
        <v>2</v>
      </c>
      <c r="U23" s="8"/>
      <c r="V23" s="8"/>
      <c r="W23" s="8"/>
      <c r="X23" s="8"/>
      <c r="Y23" s="8"/>
      <c r="Z23" s="25"/>
      <c r="AA23" s="25"/>
      <c r="AB23" s="25"/>
      <c r="AC23" s="9"/>
      <c r="AD23">
        <f t="shared" si="1"/>
        <v>1</v>
      </c>
    </row>
    <row r="24" spans="1:30" ht="14.25" thickTop="1" thickBot="1">
      <c r="A24" s="10" t="s">
        <v>145</v>
      </c>
      <c r="B24" s="4">
        <f t="shared" si="0"/>
        <v>1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25">
        <v>1</v>
      </c>
      <c r="AA24" s="25"/>
      <c r="AB24" s="25"/>
      <c r="AC24" s="9"/>
      <c r="AD24">
        <f t="shared" si="1"/>
        <v>1</v>
      </c>
    </row>
    <row r="25" spans="1:30" ht="14.25" thickTop="1" thickBot="1">
      <c r="A25" s="10" t="s">
        <v>3</v>
      </c>
      <c r="B25" s="4">
        <f t="shared" si="0"/>
        <v>202</v>
      </c>
      <c r="C25" s="11">
        <v>6</v>
      </c>
      <c r="D25" s="12">
        <v>1</v>
      </c>
      <c r="E25" s="12">
        <v>40</v>
      </c>
      <c r="F25" s="12">
        <v>8</v>
      </c>
      <c r="G25" s="12">
        <v>9</v>
      </c>
      <c r="H25" s="12"/>
      <c r="I25" s="12"/>
      <c r="J25" s="12"/>
      <c r="K25" s="12">
        <v>1</v>
      </c>
      <c r="L25" s="12"/>
      <c r="M25" s="12"/>
      <c r="N25" s="12"/>
      <c r="O25" s="12">
        <v>3</v>
      </c>
      <c r="P25" s="12"/>
      <c r="Q25" s="12">
        <v>8</v>
      </c>
      <c r="R25" s="12">
        <v>5</v>
      </c>
      <c r="S25" s="12">
        <v>3</v>
      </c>
      <c r="T25" s="12">
        <v>11</v>
      </c>
      <c r="U25" s="12">
        <v>2</v>
      </c>
      <c r="V25" s="12">
        <v>11</v>
      </c>
      <c r="W25" s="12">
        <v>6</v>
      </c>
      <c r="X25" s="12">
        <v>1</v>
      </c>
      <c r="Y25" s="12">
        <v>1</v>
      </c>
      <c r="Z25" s="26">
        <v>9</v>
      </c>
      <c r="AA25" s="26">
        <v>6</v>
      </c>
      <c r="AB25" s="26">
        <v>83</v>
      </c>
      <c r="AC25" s="13"/>
      <c r="AD25">
        <f t="shared" si="1"/>
        <v>1</v>
      </c>
    </row>
    <row r="26" spans="1:30" ht="14.25" thickTop="1" thickBot="1">
      <c r="A26" s="52" t="s">
        <v>5</v>
      </c>
      <c r="B26" s="4">
        <f t="shared" si="0"/>
        <v>8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>
        <v>4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26"/>
      <c r="AA26" s="26">
        <v>2</v>
      </c>
      <c r="AB26" s="26">
        <v>1</v>
      </c>
      <c r="AC26" s="13">
        <v>1</v>
      </c>
      <c r="AD26">
        <f t="shared" si="1"/>
        <v>1</v>
      </c>
    </row>
    <row r="27" spans="1:30" ht="14.25" thickTop="1" thickBot="1">
      <c r="A27" s="10" t="s">
        <v>151</v>
      </c>
      <c r="B27" s="4">
        <f t="shared" si="0"/>
        <v>3</v>
      </c>
      <c r="C27" s="11"/>
      <c r="D27" s="12"/>
      <c r="E27" s="12">
        <v>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26"/>
      <c r="AA27" s="26"/>
      <c r="AB27" s="26"/>
      <c r="AC27" s="13"/>
      <c r="AD27">
        <f t="shared" si="1"/>
        <v>1</v>
      </c>
    </row>
    <row r="28" spans="1:30" ht="14.25" thickTop="1" thickBot="1">
      <c r="A28" s="10" t="s">
        <v>4</v>
      </c>
      <c r="B28" s="4">
        <f t="shared" si="0"/>
        <v>116</v>
      </c>
      <c r="C28" s="11">
        <v>12</v>
      </c>
      <c r="D28" s="12">
        <v>4</v>
      </c>
      <c r="E28" s="12">
        <v>9</v>
      </c>
      <c r="F28" s="12">
        <v>17</v>
      </c>
      <c r="G28" s="12">
        <v>3</v>
      </c>
      <c r="H28" s="12">
        <v>1</v>
      </c>
      <c r="I28" s="12"/>
      <c r="J28" s="12">
        <v>1</v>
      </c>
      <c r="K28" s="12">
        <v>5</v>
      </c>
      <c r="L28" s="12">
        <v>2</v>
      </c>
      <c r="M28" s="12"/>
      <c r="N28" s="12">
        <v>3</v>
      </c>
      <c r="O28" s="12">
        <v>5</v>
      </c>
      <c r="P28" s="12">
        <v>8</v>
      </c>
      <c r="Q28" s="12">
        <v>9</v>
      </c>
      <c r="R28" s="12">
        <v>3</v>
      </c>
      <c r="S28" s="12">
        <v>3</v>
      </c>
      <c r="T28" s="12">
        <v>9</v>
      </c>
      <c r="U28" s="12">
        <v>4</v>
      </c>
      <c r="V28" s="12">
        <v>4</v>
      </c>
      <c r="W28" s="12">
        <v>12</v>
      </c>
      <c r="X28" s="12">
        <v>2</v>
      </c>
      <c r="Y28" s="12">
        <v>4</v>
      </c>
      <c r="Z28" s="26">
        <v>4</v>
      </c>
      <c r="AA28" s="26">
        <v>3</v>
      </c>
      <c r="AB28" s="26">
        <v>13</v>
      </c>
      <c r="AC28" s="13"/>
      <c r="AD28">
        <f t="shared" si="1"/>
        <v>1</v>
      </c>
    </row>
    <row r="29" spans="1:30" ht="14.25" thickTop="1" thickBot="1">
      <c r="A29" s="10" t="s">
        <v>6</v>
      </c>
      <c r="B29" s="4">
        <f t="shared" si="0"/>
        <v>68</v>
      </c>
      <c r="C29" s="11"/>
      <c r="D29" s="12">
        <v>3</v>
      </c>
      <c r="E29" s="12"/>
      <c r="F29" s="12">
        <v>27</v>
      </c>
      <c r="G29" s="12"/>
      <c r="H29" s="12"/>
      <c r="I29" s="12"/>
      <c r="J29" s="12"/>
      <c r="K29" s="12"/>
      <c r="L29" s="12"/>
      <c r="M29" s="12"/>
      <c r="N29" s="12">
        <v>1</v>
      </c>
      <c r="O29" s="12">
        <v>5</v>
      </c>
      <c r="P29" s="12">
        <v>3</v>
      </c>
      <c r="Q29" s="12"/>
      <c r="R29" s="12">
        <v>2</v>
      </c>
      <c r="S29" s="12"/>
      <c r="T29" s="12">
        <v>2</v>
      </c>
      <c r="U29" s="12"/>
      <c r="V29" s="12">
        <v>5</v>
      </c>
      <c r="W29" s="12">
        <v>3</v>
      </c>
      <c r="X29" s="12"/>
      <c r="Y29" s="12">
        <v>1</v>
      </c>
      <c r="Z29" s="26">
        <v>1</v>
      </c>
      <c r="AA29" s="26">
        <v>3</v>
      </c>
      <c r="AB29" s="26">
        <v>11</v>
      </c>
      <c r="AC29" s="13">
        <v>1</v>
      </c>
      <c r="AD29">
        <f t="shared" si="1"/>
        <v>1</v>
      </c>
    </row>
    <row r="30" spans="1:30" ht="14.25" thickTop="1" thickBot="1">
      <c r="A30" s="10" t="s">
        <v>95</v>
      </c>
      <c r="B30" s="4">
        <f t="shared" si="0"/>
        <v>86</v>
      </c>
      <c r="C30" s="11"/>
      <c r="D30" s="12">
        <v>2</v>
      </c>
      <c r="E30" s="12">
        <v>1</v>
      </c>
      <c r="F30" s="12">
        <v>23</v>
      </c>
      <c r="G30" s="12">
        <v>1</v>
      </c>
      <c r="H30" s="12"/>
      <c r="I30" s="12">
        <v>3</v>
      </c>
      <c r="J30" s="12"/>
      <c r="K30" s="12"/>
      <c r="L30" s="12">
        <v>1</v>
      </c>
      <c r="M30" s="12">
        <v>4</v>
      </c>
      <c r="N30" s="12"/>
      <c r="O30" s="12">
        <v>1</v>
      </c>
      <c r="P30" s="12">
        <v>2</v>
      </c>
      <c r="Q30" s="12"/>
      <c r="R30" s="12">
        <v>3</v>
      </c>
      <c r="S30" s="12"/>
      <c r="T30" s="12">
        <v>3</v>
      </c>
      <c r="U30" s="12"/>
      <c r="V30" s="12">
        <v>5</v>
      </c>
      <c r="W30" s="12">
        <v>9</v>
      </c>
      <c r="X30" s="12"/>
      <c r="Y30" s="12">
        <v>2</v>
      </c>
      <c r="Z30" s="26"/>
      <c r="AA30" s="26">
        <v>5</v>
      </c>
      <c r="AB30" s="26">
        <v>20</v>
      </c>
      <c r="AC30" s="13">
        <v>1</v>
      </c>
      <c r="AD30">
        <f t="shared" si="1"/>
        <v>1</v>
      </c>
    </row>
    <row r="31" spans="1:30" ht="14.25" thickTop="1" thickBot="1">
      <c r="A31" s="10" t="s">
        <v>10</v>
      </c>
      <c r="B31" s="4">
        <f t="shared" si="0"/>
        <v>59</v>
      </c>
      <c r="C31" s="11"/>
      <c r="D31" s="12">
        <v>2</v>
      </c>
      <c r="E31" s="12">
        <v>5</v>
      </c>
      <c r="F31" s="12">
        <v>5</v>
      </c>
      <c r="G31" s="12">
        <v>5</v>
      </c>
      <c r="H31" s="12"/>
      <c r="I31" s="12"/>
      <c r="J31" s="12"/>
      <c r="K31" s="12"/>
      <c r="L31" s="12"/>
      <c r="M31" s="12">
        <v>1</v>
      </c>
      <c r="N31" s="12">
        <v>3</v>
      </c>
      <c r="O31" s="12">
        <v>1</v>
      </c>
      <c r="P31" s="12">
        <v>1</v>
      </c>
      <c r="Q31" s="12">
        <v>5</v>
      </c>
      <c r="R31" s="12">
        <v>4</v>
      </c>
      <c r="S31" s="12">
        <v>1</v>
      </c>
      <c r="T31" s="12">
        <v>9</v>
      </c>
      <c r="U31" s="12">
        <v>1</v>
      </c>
      <c r="V31" s="12">
        <v>1</v>
      </c>
      <c r="W31" s="12">
        <v>3</v>
      </c>
      <c r="X31" s="12">
        <v>1</v>
      </c>
      <c r="Y31" s="12">
        <v>3</v>
      </c>
      <c r="Z31" s="26">
        <v>2</v>
      </c>
      <c r="AA31" s="26">
        <v>4</v>
      </c>
      <c r="AB31" s="26">
        <v>2</v>
      </c>
      <c r="AC31" s="13"/>
      <c r="AD31">
        <f t="shared" si="1"/>
        <v>1</v>
      </c>
    </row>
    <row r="32" spans="1:30" ht="14.25" thickTop="1" thickBot="1">
      <c r="A32" s="10" t="s">
        <v>186</v>
      </c>
      <c r="B32" s="4">
        <f t="shared" si="0"/>
        <v>1</v>
      </c>
      <c r="C32" s="11"/>
      <c r="D32" s="12">
        <v>1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26"/>
      <c r="AA32" s="26"/>
      <c r="AB32" s="26"/>
      <c r="AC32" s="13"/>
      <c r="AD32">
        <f t="shared" si="1"/>
        <v>1</v>
      </c>
    </row>
    <row r="33" spans="1:30" ht="14.25" thickTop="1" thickBot="1">
      <c r="A33" s="14" t="s">
        <v>184</v>
      </c>
      <c r="B33" s="4">
        <f t="shared" si="0"/>
        <v>1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>
        <v>1</v>
      </c>
      <c r="X33" s="12"/>
      <c r="Y33" s="12"/>
      <c r="Z33" s="26"/>
      <c r="AA33" s="26"/>
      <c r="AB33" s="26"/>
      <c r="AC33" s="13"/>
    </row>
    <row r="34" spans="1:30" ht="14.25" thickTop="1" thickBot="1">
      <c r="A34" s="10" t="s">
        <v>190</v>
      </c>
      <c r="B34" s="4">
        <f t="shared" si="0"/>
        <v>51</v>
      </c>
      <c r="C34" s="11">
        <v>1</v>
      </c>
      <c r="D34" s="12">
        <v>3</v>
      </c>
      <c r="E34" s="12">
        <v>4</v>
      </c>
      <c r="F34" s="12">
        <v>14</v>
      </c>
      <c r="G34" s="12">
        <v>4</v>
      </c>
      <c r="H34" s="12"/>
      <c r="I34" s="12"/>
      <c r="J34" s="12"/>
      <c r="K34" s="12"/>
      <c r="L34" s="12"/>
      <c r="M34" s="12"/>
      <c r="N34" s="12"/>
      <c r="O34" s="12">
        <v>1</v>
      </c>
      <c r="P34" s="12"/>
      <c r="Q34" s="12">
        <v>2</v>
      </c>
      <c r="R34" s="12">
        <v>1</v>
      </c>
      <c r="S34" s="12">
        <v>2</v>
      </c>
      <c r="T34" s="12">
        <v>4</v>
      </c>
      <c r="U34" s="12"/>
      <c r="V34" s="12">
        <v>2</v>
      </c>
      <c r="W34" s="12">
        <v>3</v>
      </c>
      <c r="X34" s="12">
        <v>1</v>
      </c>
      <c r="Y34" s="12">
        <v>3</v>
      </c>
      <c r="Z34" s="26">
        <v>3</v>
      </c>
      <c r="AA34" s="26"/>
      <c r="AB34" s="26">
        <v>5</v>
      </c>
      <c r="AC34" s="13"/>
      <c r="AD34">
        <f t="shared" ref="AD34:AD65" si="2">IF(B34&gt;0,1,0)</f>
        <v>1</v>
      </c>
    </row>
    <row r="35" spans="1:30" ht="14.25" thickTop="1" thickBot="1">
      <c r="A35" s="10" t="s">
        <v>96</v>
      </c>
      <c r="B35" s="4">
        <f t="shared" si="0"/>
        <v>20</v>
      </c>
      <c r="C35" s="11"/>
      <c r="D35" s="12"/>
      <c r="E35" s="12">
        <v>4</v>
      </c>
      <c r="F35" s="12"/>
      <c r="G35" s="12">
        <v>1</v>
      </c>
      <c r="H35" s="12">
        <v>4</v>
      </c>
      <c r="I35" s="12">
        <v>1</v>
      </c>
      <c r="J35" s="12">
        <v>2</v>
      </c>
      <c r="K35" s="12"/>
      <c r="L35" s="12">
        <v>1</v>
      </c>
      <c r="M35" s="12">
        <v>1</v>
      </c>
      <c r="N35" s="12">
        <v>1</v>
      </c>
      <c r="O35" s="12"/>
      <c r="P35" s="12"/>
      <c r="Q35" s="12"/>
      <c r="R35" s="12"/>
      <c r="S35" s="12"/>
      <c r="T35" s="12"/>
      <c r="U35" s="12"/>
      <c r="V35" s="12"/>
      <c r="W35" s="12">
        <v>2</v>
      </c>
      <c r="X35" s="12"/>
      <c r="Y35" s="12">
        <v>1</v>
      </c>
      <c r="Z35" s="26"/>
      <c r="AA35" s="26">
        <v>1</v>
      </c>
      <c r="AB35" s="26"/>
      <c r="AC35" s="13">
        <v>1</v>
      </c>
      <c r="AD35">
        <f t="shared" si="2"/>
        <v>1</v>
      </c>
    </row>
    <row r="36" spans="1:30" ht="14.25" thickTop="1" thickBot="1">
      <c r="A36" s="10" t="s">
        <v>97</v>
      </c>
      <c r="B36" s="4">
        <f t="shared" ref="B36:B67" si="3">SUM(D36:AC36)-C36</f>
        <v>18</v>
      </c>
      <c r="C36" s="11"/>
      <c r="D36" s="12"/>
      <c r="E36" s="12"/>
      <c r="F36" s="12">
        <v>1</v>
      </c>
      <c r="G36" s="12"/>
      <c r="H36" s="12"/>
      <c r="I36" s="12">
        <v>2</v>
      </c>
      <c r="J36" s="12"/>
      <c r="K36" s="12"/>
      <c r="L36" s="12"/>
      <c r="M36" s="12">
        <v>2</v>
      </c>
      <c r="N36" s="12"/>
      <c r="O36" s="12">
        <v>1</v>
      </c>
      <c r="P36" s="12">
        <v>2</v>
      </c>
      <c r="Q36" s="12">
        <v>1</v>
      </c>
      <c r="R36" s="12"/>
      <c r="S36" s="12"/>
      <c r="T36" s="12">
        <v>2</v>
      </c>
      <c r="U36" s="12"/>
      <c r="V36" s="12"/>
      <c r="W36" s="12"/>
      <c r="X36" s="12">
        <v>1</v>
      </c>
      <c r="Y36" s="12">
        <v>3</v>
      </c>
      <c r="Z36" s="26"/>
      <c r="AA36" s="26"/>
      <c r="AB36" s="26">
        <v>2</v>
      </c>
      <c r="AC36" s="13">
        <v>1</v>
      </c>
      <c r="AD36">
        <f t="shared" si="2"/>
        <v>1</v>
      </c>
    </row>
    <row r="37" spans="1:30" ht="14.25" thickTop="1" thickBot="1">
      <c r="A37" s="10" t="s">
        <v>101</v>
      </c>
      <c r="B37" s="4">
        <f t="shared" si="3"/>
        <v>12</v>
      </c>
      <c r="C37" s="11"/>
      <c r="D37" s="12"/>
      <c r="E37" s="12">
        <v>2</v>
      </c>
      <c r="F37" s="12"/>
      <c r="G37" s="12"/>
      <c r="H37" s="12"/>
      <c r="I37" s="12"/>
      <c r="J37" s="12">
        <v>1</v>
      </c>
      <c r="K37" s="12">
        <v>1</v>
      </c>
      <c r="L37" s="12"/>
      <c r="M37" s="12"/>
      <c r="N37" s="12">
        <v>1</v>
      </c>
      <c r="O37" s="12"/>
      <c r="P37" s="59"/>
      <c r="Q37" s="12"/>
      <c r="R37" s="12"/>
      <c r="S37" s="12"/>
      <c r="T37" s="12"/>
      <c r="U37" s="12"/>
      <c r="V37" s="12"/>
      <c r="W37" s="12">
        <v>1</v>
      </c>
      <c r="X37" s="12">
        <v>2</v>
      </c>
      <c r="Y37" s="12"/>
      <c r="Z37" s="26">
        <v>1</v>
      </c>
      <c r="AA37" s="26"/>
      <c r="AB37" s="26">
        <v>1</v>
      </c>
      <c r="AC37" s="13">
        <v>2</v>
      </c>
      <c r="AD37">
        <f t="shared" si="2"/>
        <v>1</v>
      </c>
    </row>
    <row r="38" spans="1:30" ht="14.25" thickTop="1" thickBot="1">
      <c r="A38" s="10" t="s">
        <v>19</v>
      </c>
      <c r="B38" s="4">
        <f t="shared" si="3"/>
        <v>5</v>
      </c>
      <c r="C38" s="11"/>
      <c r="D38" s="12"/>
      <c r="E38" s="12"/>
      <c r="F38" s="12"/>
      <c r="G38" s="12"/>
      <c r="H38" s="12"/>
      <c r="I38" s="12"/>
      <c r="J38" s="12"/>
      <c r="K38" s="12"/>
      <c r="L38" s="12">
        <v>1</v>
      </c>
      <c r="M38" s="12"/>
      <c r="N38" s="12"/>
      <c r="O38" s="12"/>
      <c r="P38" s="12"/>
      <c r="Q38" s="12">
        <v>1</v>
      </c>
      <c r="R38" s="12"/>
      <c r="S38" s="12"/>
      <c r="T38" s="12"/>
      <c r="U38" s="12"/>
      <c r="V38" s="12"/>
      <c r="W38" s="12"/>
      <c r="X38" s="12">
        <v>2</v>
      </c>
      <c r="Y38" s="12"/>
      <c r="Z38" s="26"/>
      <c r="AA38" s="26"/>
      <c r="AB38" s="26">
        <v>1</v>
      </c>
      <c r="AC38" s="13"/>
      <c r="AD38">
        <f t="shared" si="2"/>
        <v>1</v>
      </c>
    </row>
    <row r="39" spans="1:30" ht="14.25" thickTop="1" thickBot="1">
      <c r="A39" s="10" t="s">
        <v>20</v>
      </c>
      <c r="B39" s="4">
        <f t="shared" si="3"/>
        <v>40</v>
      </c>
      <c r="C39" s="11"/>
      <c r="D39" s="12">
        <v>1</v>
      </c>
      <c r="E39" s="12"/>
      <c r="F39" s="12">
        <v>2</v>
      </c>
      <c r="G39" s="12">
        <v>3</v>
      </c>
      <c r="H39" s="12"/>
      <c r="I39" s="12"/>
      <c r="J39" s="12"/>
      <c r="K39" s="12"/>
      <c r="L39" s="12"/>
      <c r="M39" s="12"/>
      <c r="N39" s="12">
        <v>5</v>
      </c>
      <c r="O39" s="12"/>
      <c r="P39" s="12">
        <v>1</v>
      </c>
      <c r="Q39" s="12">
        <v>5</v>
      </c>
      <c r="R39" s="12">
        <v>2</v>
      </c>
      <c r="S39" s="12">
        <v>1</v>
      </c>
      <c r="T39" s="12">
        <v>8</v>
      </c>
      <c r="U39" s="12">
        <v>1</v>
      </c>
      <c r="V39" s="12">
        <v>3</v>
      </c>
      <c r="W39" s="12">
        <v>1</v>
      </c>
      <c r="X39" s="12"/>
      <c r="Y39" s="12">
        <v>1</v>
      </c>
      <c r="Z39" s="26">
        <v>1</v>
      </c>
      <c r="AA39" s="26">
        <v>4</v>
      </c>
      <c r="AB39" s="26">
        <v>1</v>
      </c>
      <c r="AC39" s="13"/>
      <c r="AD39">
        <f t="shared" si="2"/>
        <v>1</v>
      </c>
    </row>
    <row r="40" spans="1:30" ht="14.25" thickTop="1" thickBot="1">
      <c r="A40" s="10" t="s">
        <v>102</v>
      </c>
      <c r="B40" s="4">
        <f t="shared" si="3"/>
        <v>127</v>
      </c>
      <c r="C40" s="11"/>
      <c r="D40" s="12">
        <v>6</v>
      </c>
      <c r="E40" s="12">
        <v>6</v>
      </c>
      <c r="F40" s="12">
        <v>3</v>
      </c>
      <c r="G40" s="12">
        <v>4</v>
      </c>
      <c r="H40" s="12">
        <v>5</v>
      </c>
      <c r="I40" s="12">
        <v>13</v>
      </c>
      <c r="J40" s="12">
        <v>5</v>
      </c>
      <c r="K40" s="12">
        <v>1</v>
      </c>
      <c r="L40" s="12">
        <v>1</v>
      </c>
      <c r="M40" s="12">
        <v>6</v>
      </c>
      <c r="N40" s="12">
        <v>2</v>
      </c>
      <c r="O40" s="12">
        <v>6</v>
      </c>
      <c r="P40" s="12">
        <v>10</v>
      </c>
      <c r="Q40" s="12">
        <v>8</v>
      </c>
      <c r="R40" s="12">
        <v>5</v>
      </c>
      <c r="S40" s="12"/>
      <c r="T40" s="12">
        <v>6</v>
      </c>
      <c r="U40" s="12">
        <v>1</v>
      </c>
      <c r="V40" s="12">
        <v>3</v>
      </c>
      <c r="W40" s="12">
        <v>8</v>
      </c>
      <c r="X40" s="12">
        <v>4</v>
      </c>
      <c r="Y40" s="12"/>
      <c r="Z40" s="26">
        <v>5</v>
      </c>
      <c r="AA40" s="26">
        <v>8</v>
      </c>
      <c r="AB40" s="26">
        <v>7</v>
      </c>
      <c r="AC40" s="13">
        <v>4</v>
      </c>
      <c r="AD40">
        <f t="shared" si="2"/>
        <v>1</v>
      </c>
    </row>
    <row r="41" spans="1:30" ht="14.25" thickTop="1" thickBot="1">
      <c r="A41" s="10" t="s">
        <v>103</v>
      </c>
      <c r="B41" s="4">
        <f t="shared" si="3"/>
        <v>41</v>
      </c>
      <c r="C41" s="11"/>
      <c r="D41" s="12">
        <v>3</v>
      </c>
      <c r="E41" s="12">
        <v>3</v>
      </c>
      <c r="F41" s="12">
        <v>3</v>
      </c>
      <c r="G41" s="12">
        <v>1</v>
      </c>
      <c r="H41" s="12">
        <v>2</v>
      </c>
      <c r="I41" s="12">
        <v>2</v>
      </c>
      <c r="J41" s="12"/>
      <c r="K41" s="12"/>
      <c r="L41" s="12">
        <v>2</v>
      </c>
      <c r="M41" s="12">
        <v>2</v>
      </c>
      <c r="N41" s="12">
        <v>2</v>
      </c>
      <c r="O41" s="12">
        <v>1</v>
      </c>
      <c r="P41" s="12"/>
      <c r="Q41" s="12">
        <v>4</v>
      </c>
      <c r="R41" s="12">
        <v>3</v>
      </c>
      <c r="S41" s="12"/>
      <c r="T41" s="12">
        <v>5</v>
      </c>
      <c r="U41" s="12"/>
      <c r="V41" s="12">
        <v>2</v>
      </c>
      <c r="W41" s="12"/>
      <c r="X41" s="12">
        <v>1</v>
      </c>
      <c r="Y41" s="12"/>
      <c r="Z41" s="26"/>
      <c r="AA41" s="26">
        <v>1</v>
      </c>
      <c r="AB41" s="26">
        <v>3</v>
      </c>
      <c r="AC41" s="13">
        <v>1</v>
      </c>
      <c r="AD41">
        <f t="shared" si="2"/>
        <v>1</v>
      </c>
    </row>
    <row r="42" spans="1:30" ht="14.25" thickTop="1" thickBot="1">
      <c r="A42" s="10" t="s">
        <v>104</v>
      </c>
      <c r="B42" s="4">
        <f t="shared" si="3"/>
        <v>8</v>
      </c>
      <c r="C42" s="11"/>
      <c r="D42" s="12"/>
      <c r="E42" s="12">
        <v>1</v>
      </c>
      <c r="F42" s="12"/>
      <c r="G42" s="12"/>
      <c r="H42" s="12"/>
      <c r="I42" s="12">
        <v>1</v>
      </c>
      <c r="J42" s="12">
        <v>1</v>
      </c>
      <c r="K42" s="12"/>
      <c r="L42" s="12"/>
      <c r="M42" s="12"/>
      <c r="N42" s="12"/>
      <c r="O42" s="12"/>
      <c r="P42" s="12"/>
      <c r="Q42" s="12">
        <v>3</v>
      </c>
      <c r="R42" s="12">
        <v>1</v>
      </c>
      <c r="S42" s="12"/>
      <c r="T42" s="12"/>
      <c r="U42" s="12"/>
      <c r="V42" s="12">
        <v>1</v>
      </c>
      <c r="W42" s="12"/>
      <c r="X42" s="12"/>
      <c r="Y42" s="12"/>
      <c r="Z42" s="26"/>
      <c r="AA42" s="26"/>
      <c r="AB42" s="26"/>
      <c r="AC42" s="13"/>
      <c r="AD42">
        <f t="shared" si="2"/>
        <v>1</v>
      </c>
    </row>
    <row r="43" spans="1:30" ht="14.25" thickTop="1" thickBot="1">
      <c r="A43" s="10" t="s">
        <v>22</v>
      </c>
      <c r="B43" s="4">
        <f t="shared" si="3"/>
        <v>35</v>
      </c>
      <c r="C43" s="11"/>
      <c r="D43" s="12">
        <v>1</v>
      </c>
      <c r="E43" s="12">
        <v>2</v>
      </c>
      <c r="F43" s="12">
        <v>3</v>
      </c>
      <c r="G43" s="12">
        <v>2</v>
      </c>
      <c r="H43" s="12">
        <v>2</v>
      </c>
      <c r="I43" s="12"/>
      <c r="J43" s="12">
        <v>1</v>
      </c>
      <c r="K43" s="12"/>
      <c r="L43" s="12">
        <v>2</v>
      </c>
      <c r="M43" s="12">
        <v>1</v>
      </c>
      <c r="N43" s="12">
        <v>1</v>
      </c>
      <c r="O43" s="12"/>
      <c r="P43" s="12"/>
      <c r="Q43" s="12">
        <v>3</v>
      </c>
      <c r="R43" s="12">
        <v>3</v>
      </c>
      <c r="S43" s="12"/>
      <c r="T43" s="12">
        <v>1</v>
      </c>
      <c r="U43" s="12"/>
      <c r="V43" s="12">
        <v>2</v>
      </c>
      <c r="W43" s="12">
        <v>2</v>
      </c>
      <c r="X43" s="12">
        <v>1</v>
      </c>
      <c r="Y43" s="12"/>
      <c r="Z43" s="26"/>
      <c r="AA43" s="26">
        <v>2</v>
      </c>
      <c r="AB43" s="26">
        <v>5</v>
      </c>
      <c r="AC43" s="13">
        <v>1</v>
      </c>
      <c r="AD43">
        <f t="shared" si="2"/>
        <v>1</v>
      </c>
    </row>
    <row r="44" spans="1:30" ht="14.25" thickTop="1" thickBot="1">
      <c r="A44" s="10" t="s">
        <v>21</v>
      </c>
      <c r="B44" s="4">
        <f t="shared" si="3"/>
        <v>14</v>
      </c>
      <c r="C44" s="11"/>
      <c r="D44" s="12"/>
      <c r="E44" s="12">
        <v>1</v>
      </c>
      <c r="F44" s="12"/>
      <c r="G44" s="12"/>
      <c r="H44" s="12"/>
      <c r="I44" s="12"/>
      <c r="J44" s="12"/>
      <c r="K44" s="12"/>
      <c r="L44" s="12"/>
      <c r="M44" s="12"/>
      <c r="N44" s="12">
        <v>1</v>
      </c>
      <c r="O44" s="12">
        <v>1</v>
      </c>
      <c r="P44" s="12"/>
      <c r="Q44" s="12">
        <v>2</v>
      </c>
      <c r="R44" s="12">
        <v>4</v>
      </c>
      <c r="S44" s="12"/>
      <c r="T44" s="12"/>
      <c r="U44" s="12"/>
      <c r="V44" s="12"/>
      <c r="W44" s="12"/>
      <c r="X44" s="12">
        <v>1</v>
      </c>
      <c r="Y44" s="12">
        <v>3</v>
      </c>
      <c r="Z44" s="26"/>
      <c r="AA44" s="26"/>
      <c r="AB44" s="26">
        <v>1</v>
      </c>
      <c r="AC44" s="13"/>
      <c r="AD44">
        <f t="shared" si="2"/>
        <v>1</v>
      </c>
    </row>
    <row r="45" spans="1:30" ht="14.25" thickTop="1" thickBot="1">
      <c r="A45" s="10" t="s">
        <v>23</v>
      </c>
      <c r="B45" s="4">
        <f t="shared" si="3"/>
        <v>42</v>
      </c>
      <c r="C45" s="11"/>
      <c r="D45" s="12">
        <v>4</v>
      </c>
      <c r="E45" s="12">
        <v>2</v>
      </c>
      <c r="F45" s="12">
        <v>7</v>
      </c>
      <c r="G45" s="12"/>
      <c r="H45" s="12"/>
      <c r="I45" s="12"/>
      <c r="J45" s="12">
        <v>2</v>
      </c>
      <c r="K45" s="12"/>
      <c r="L45" s="12"/>
      <c r="M45" s="12"/>
      <c r="N45" s="12">
        <v>2</v>
      </c>
      <c r="O45" s="12">
        <v>2</v>
      </c>
      <c r="P45" s="12">
        <v>2</v>
      </c>
      <c r="Q45" s="12">
        <v>4</v>
      </c>
      <c r="R45" s="12">
        <v>1</v>
      </c>
      <c r="S45" s="12"/>
      <c r="T45" s="12">
        <v>4</v>
      </c>
      <c r="U45" s="12"/>
      <c r="V45" s="12">
        <v>2</v>
      </c>
      <c r="W45" s="12">
        <v>1</v>
      </c>
      <c r="X45" s="12"/>
      <c r="Y45" s="12">
        <v>1</v>
      </c>
      <c r="Z45" s="26">
        <v>1</v>
      </c>
      <c r="AA45" s="26"/>
      <c r="AB45" s="26">
        <v>3</v>
      </c>
      <c r="AC45" s="13">
        <v>4</v>
      </c>
      <c r="AD45">
        <f t="shared" si="2"/>
        <v>1</v>
      </c>
    </row>
    <row r="46" spans="1:30" ht="14.25" thickTop="1" thickBot="1">
      <c r="A46" s="10" t="s">
        <v>24</v>
      </c>
      <c r="B46" s="4">
        <f t="shared" si="3"/>
        <v>18</v>
      </c>
      <c r="C46" s="11"/>
      <c r="D46" s="12">
        <v>1</v>
      </c>
      <c r="E46" s="12"/>
      <c r="F46" s="12"/>
      <c r="G46" s="12"/>
      <c r="H46" s="12"/>
      <c r="I46" s="12"/>
      <c r="J46" s="12">
        <v>3</v>
      </c>
      <c r="K46" s="12"/>
      <c r="L46" s="12">
        <v>2</v>
      </c>
      <c r="M46" s="12"/>
      <c r="N46" s="12">
        <v>1</v>
      </c>
      <c r="O46" s="12"/>
      <c r="P46" s="12"/>
      <c r="Q46" s="12">
        <v>3</v>
      </c>
      <c r="R46" s="12"/>
      <c r="S46" s="12"/>
      <c r="T46" s="12">
        <v>1</v>
      </c>
      <c r="U46" s="12"/>
      <c r="V46" s="12"/>
      <c r="W46" s="12">
        <v>3</v>
      </c>
      <c r="X46" s="12"/>
      <c r="Y46" s="12"/>
      <c r="Z46" s="26"/>
      <c r="AA46" s="26">
        <v>1</v>
      </c>
      <c r="AB46" s="26">
        <v>2</v>
      </c>
      <c r="AC46" s="13">
        <v>1</v>
      </c>
      <c r="AD46">
        <f t="shared" si="2"/>
        <v>1</v>
      </c>
    </row>
    <row r="47" spans="1:30" ht="14.25" thickTop="1" thickBot="1">
      <c r="A47" s="10" t="s">
        <v>25</v>
      </c>
      <c r="B47" s="4">
        <f t="shared" si="3"/>
        <v>55</v>
      </c>
      <c r="C47" s="11"/>
      <c r="D47" s="12"/>
      <c r="E47" s="12">
        <v>2</v>
      </c>
      <c r="F47" s="12"/>
      <c r="G47" s="12">
        <v>1</v>
      </c>
      <c r="H47" s="12">
        <v>1</v>
      </c>
      <c r="I47" s="12">
        <v>6</v>
      </c>
      <c r="J47" s="12">
        <v>8</v>
      </c>
      <c r="K47" s="12">
        <v>2</v>
      </c>
      <c r="L47" s="12">
        <v>1</v>
      </c>
      <c r="M47" s="12">
        <v>3</v>
      </c>
      <c r="N47" s="12">
        <v>2</v>
      </c>
      <c r="O47" s="12">
        <v>3</v>
      </c>
      <c r="P47" s="12">
        <v>5</v>
      </c>
      <c r="Q47" s="12">
        <v>8</v>
      </c>
      <c r="R47" s="12"/>
      <c r="S47" s="12"/>
      <c r="T47" s="12">
        <v>1</v>
      </c>
      <c r="U47" s="12"/>
      <c r="V47" s="12">
        <v>1</v>
      </c>
      <c r="W47" s="12">
        <v>3</v>
      </c>
      <c r="X47" s="12">
        <v>3</v>
      </c>
      <c r="Y47" s="12"/>
      <c r="Z47" s="26"/>
      <c r="AA47" s="26">
        <v>1</v>
      </c>
      <c r="AB47" s="26">
        <v>3</v>
      </c>
      <c r="AC47" s="13">
        <v>1</v>
      </c>
      <c r="AD47">
        <f t="shared" si="2"/>
        <v>1</v>
      </c>
    </row>
    <row r="48" spans="1:30" ht="14.25" thickTop="1" thickBot="1">
      <c r="A48" s="10" t="s">
        <v>26</v>
      </c>
      <c r="B48" s="4">
        <f t="shared" si="3"/>
        <v>138</v>
      </c>
      <c r="C48" s="11"/>
      <c r="D48" s="12">
        <v>3</v>
      </c>
      <c r="E48" s="12">
        <v>18</v>
      </c>
      <c r="F48" s="12">
        <v>3</v>
      </c>
      <c r="G48" s="12">
        <v>2</v>
      </c>
      <c r="H48" s="12">
        <v>1</v>
      </c>
      <c r="I48" s="12">
        <v>8</v>
      </c>
      <c r="J48" s="12">
        <v>3</v>
      </c>
      <c r="K48" s="12"/>
      <c r="L48" s="12">
        <v>2</v>
      </c>
      <c r="M48" s="12">
        <v>1</v>
      </c>
      <c r="N48" s="12">
        <v>2</v>
      </c>
      <c r="O48" s="12">
        <v>7</v>
      </c>
      <c r="P48" s="12">
        <v>1</v>
      </c>
      <c r="Q48" s="12">
        <v>4</v>
      </c>
      <c r="R48" s="12">
        <v>5</v>
      </c>
      <c r="S48" s="12">
        <v>7</v>
      </c>
      <c r="T48" s="12">
        <v>11</v>
      </c>
      <c r="U48" s="12">
        <v>5</v>
      </c>
      <c r="V48" s="12">
        <v>9</v>
      </c>
      <c r="W48" s="12">
        <v>10</v>
      </c>
      <c r="X48" s="12">
        <v>3</v>
      </c>
      <c r="Y48" s="12">
        <v>5</v>
      </c>
      <c r="Z48" s="26">
        <v>5</v>
      </c>
      <c r="AA48" s="26">
        <v>8</v>
      </c>
      <c r="AB48" s="26">
        <v>12</v>
      </c>
      <c r="AC48" s="13">
        <v>3</v>
      </c>
      <c r="AD48">
        <f t="shared" si="2"/>
        <v>1</v>
      </c>
    </row>
    <row r="49" spans="1:30" ht="14.25" thickTop="1" thickBot="1">
      <c r="A49" s="10" t="s">
        <v>27</v>
      </c>
      <c r="B49" s="4">
        <f t="shared" si="3"/>
        <v>58</v>
      </c>
      <c r="C49" s="11"/>
      <c r="D49" s="12">
        <v>2</v>
      </c>
      <c r="E49" s="12">
        <v>4</v>
      </c>
      <c r="F49" s="12">
        <v>2</v>
      </c>
      <c r="G49" s="12"/>
      <c r="H49" s="12"/>
      <c r="I49" s="12"/>
      <c r="J49" s="12">
        <v>1</v>
      </c>
      <c r="K49" s="12"/>
      <c r="L49" s="12"/>
      <c r="M49" s="12"/>
      <c r="N49" s="12">
        <v>3</v>
      </c>
      <c r="O49" s="12">
        <v>2</v>
      </c>
      <c r="P49" s="12"/>
      <c r="Q49" s="12">
        <v>3</v>
      </c>
      <c r="R49" s="12">
        <v>3</v>
      </c>
      <c r="S49" s="12">
        <v>2</v>
      </c>
      <c r="T49" s="12">
        <v>8</v>
      </c>
      <c r="U49" s="12">
        <v>1</v>
      </c>
      <c r="V49" s="12">
        <v>1</v>
      </c>
      <c r="W49" s="12">
        <v>8</v>
      </c>
      <c r="X49" s="12">
        <v>1</v>
      </c>
      <c r="Y49" s="12">
        <v>2</v>
      </c>
      <c r="Z49" s="26">
        <v>2</v>
      </c>
      <c r="AA49" s="26">
        <v>3</v>
      </c>
      <c r="AB49" s="26">
        <v>9</v>
      </c>
      <c r="AC49" s="13">
        <v>1</v>
      </c>
      <c r="AD49">
        <f t="shared" si="2"/>
        <v>1</v>
      </c>
    </row>
    <row r="50" spans="1:30" ht="14.25" thickTop="1" thickBot="1">
      <c r="A50" s="10" t="s">
        <v>28</v>
      </c>
      <c r="B50" s="4">
        <f t="shared" si="3"/>
        <v>90</v>
      </c>
      <c r="C50" s="11"/>
      <c r="D50" s="12">
        <v>3</v>
      </c>
      <c r="E50" s="12">
        <v>4</v>
      </c>
      <c r="F50" s="12">
        <v>2</v>
      </c>
      <c r="G50" s="12"/>
      <c r="H50" s="12">
        <v>1</v>
      </c>
      <c r="I50" s="12">
        <v>10</v>
      </c>
      <c r="J50" s="12">
        <v>6</v>
      </c>
      <c r="K50" s="12">
        <v>4</v>
      </c>
      <c r="L50" s="12">
        <v>4</v>
      </c>
      <c r="M50" s="12">
        <v>8</v>
      </c>
      <c r="N50" s="12">
        <v>1</v>
      </c>
      <c r="O50" s="12">
        <v>3</v>
      </c>
      <c r="P50" s="12"/>
      <c r="Q50" s="12"/>
      <c r="R50" s="12"/>
      <c r="S50" s="12"/>
      <c r="T50" s="12"/>
      <c r="U50" s="12"/>
      <c r="V50" s="12"/>
      <c r="W50" s="12">
        <v>5</v>
      </c>
      <c r="X50" s="12">
        <v>3</v>
      </c>
      <c r="Y50" s="12">
        <v>8</v>
      </c>
      <c r="Z50" s="26">
        <v>3</v>
      </c>
      <c r="AA50" s="26">
        <v>6</v>
      </c>
      <c r="AB50" s="26">
        <v>16</v>
      </c>
      <c r="AC50" s="13">
        <v>3</v>
      </c>
      <c r="AD50">
        <f t="shared" si="2"/>
        <v>1</v>
      </c>
    </row>
    <row r="51" spans="1:30" ht="14.25" thickTop="1" thickBot="1">
      <c r="A51" s="10" t="s">
        <v>106</v>
      </c>
      <c r="B51" s="4">
        <f t="shared" si="3"/>
        <v>31</v>
      </c>
      <c r="C51" s="11"/>
      <c r="D51" s="12"/>
      <c r="E51" s="12">
        <v>5</v>
      </c>
      <c r="F51" s="12">
        <v>1</v>
      </c>
      <c r="G51" s="12"/>
      <c r="H51" s="12"/>
      <c r="I51" s="12">
        <v>1</v>
      </c>
      <c r="J51" s="12">
        <v>2</v>
      </c>
      <c r="K51" s="12"/>
      <c r="L51" s="12">
        <v>1</v>
      </c>
      <c r="M51" s="12">
        <v>2</v>
      </c>
      <c r="N51" s="12">
        <v>1</v>
      </c>
      <c r="O51" s="12"/>
      <c r="P51" s="12"/>
      <c r="Q51" s="12">
        <v>1</v>
      </c>
      <c r="R51" s="12"/>
      <c r="S51" s="12"/>
      <c r="T51" s="12"/>
      <c r="U51" s="12"/>
      <c r="V51" s="12">
        <v>3</v>
      </c>
      <c r="W51" s="12">
        <v>1</v>
      </c>
      <c r="X51" s="12">
        <v>2</v>
      </c>
      <c r="Y51" s="12"/>
      <c r="Z51" s="26"/>
      <c r="AA51" s="26">
        <v>1</v>
      </c>
      <c r="AB51" s="26">
        <v>9</v>
      </c>
      <c r="AC51" s="13">
        <v>1</v>
      </c>
      <c r="AD51">
        <f t="shared" si="2"/>
        <v>1</v>
      </c>
    </row>
    <row r="52" spans="1:30" ht="14.25" thickTop="1" thickBot="1">
      <c r="A52" s="10" t="s">
        <v>105</v>
      </c>
      <c r="B52" s="4">
        <f t="shared" si="3"/>
        <v>1</v>
      </c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>
        <v>1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26"/>
      <c r="AA52" s="26"/>
      <c r="AB52" s="26"/>
      <c r="AC52" s="13"/>
      <c r="AD52">
        <f t="shared" si="2"/>
        <v>1</v>
      </c>
    </row>
    <row r="53" spans="1:30" ht="14.25" thickTop="1" thickBot="1">
      <c r="A53" s="10" t="s">
        <v>107</v>
      </c>
      <c r="B53" s="4">
        <f t="shared" si="3"/>
        <v>246</v>
      </c>
      <c r="C53" s="11"/>
      <c r="D53" s="12">
        <v>2</v>
      </c>
      <c r="E53" s="12">
        <v>4</v>
      </c>
      <c r="F53" s="12">
        <v>5</v>
      </c>
      <c r="G53" s="12">
        <v>8</v>
      </c>
      <c r="H53" s="12">
        <v>8</v>
      </c>
      <c r="I53" s="12">
        <v>6</v>
      </c>
      <c r="J53" s="12">
        <v>15</v>
      </c>
      <c r="K53" s="12">
        <v>14</v>
      </c>
      <c r="L53" s="12">
        <v>5</v>
      </c>
      <c r="M53" s="12">
        <v>9</v>
      </c>
      <c r="N53" s="12">
        <v>3</v>
      </c>
      <c r="O53" s="12">
        <v>3</v>
      </c>
      <c r="P53" s="12"/>
      <c r="Q53" s="12">
        <v>7</v>
      </c>
      <c r="R53" s="12">
        <v>7</v>
      </c>
      <c r="S53" s="12">
        <v>4</v>
      </c>
      <c r="T53" s="12">
        <v>8</v>
      </c>
      <c r="U53" s="12">
        <v>4</v>
      </c>
      <c r="V53" s="12">
        <v>13</v>
      </c>
      <c r="W53" s="12">
        <v>20</v>
      </c>
      <c r="X53" s="12">
        <v>8</v>
      </c>
      <c r="Y53" s="12">
        <v>18</v>
      </c>
      <c r="Z53" s="26">
        <v>7</v>
      </c>
      <c r="AA53" s="26">
        <v>22</v>
      </c>
      <c r="AB53" s="26">
        <v>38</v>
      </c>
      <c r="AC53" s="13">
        <v>8</v>
      </c>
      <c r="AD53">
        <f t="shared" si="2"/>
        <v>1</v>
      </c>
    </row>
    <row r="54" spans="1:30" ht="14.25" thickTop="1" thickBot="1">
      <c r="A54" s="10" t="s">
        <v>29</v>
      </c>
      <c r="B54" s="4">
        <f t="shared" si="3"/>
        <v>95</v>
      </c>
      <c r="C54" s="11"/>
      <c r="D54" s="12">
        <v>4</v>
      </c>
      <c r="E54" s="12">
        <v>3</v>
      </c>
      <c r="F54" s="12">
        <v>2</v>
      </c>
      <c r="G54" s="12">
        <v>4</v>
      </c>
      <c r="H54" s="12">
        <v>6</v>
      </c>
      <c r="I54" s="12">
        <v>1</v>
      </c>
      <c r="J54" s="12">
        <v>6</v>
      </c>
      <c r="K54" s="12">
        <v>1</v>
      </c>
      <c r="L54" s="12">
        <v>1</v>
      </c>
      <c r="M54" s="12">
        <v>6</v>
      </c>
      <c r="N54" s="12"/>
      <c r="O54" s="12">
        <v>5</v>
      </c>
      <c r="P54" s="12">
        <v>1</v>
      </c>
      <c r="Q54" s="12">
        <v>6</v>
      </c>
      <c r="R54" s="12">
        <v>10</v>
      </c>
      <c r="S54" s="12">
        <v>4</v>
      </c>
      <c r="T54" s="12">
        <v>3</v>
      </c>
      <c r="U54" s="12">
        <v>2</v>
      </c>
      <c r="V54" s="12">
        <v>8</v>
      </c>
      <c r="W54" s="12">
        <v>5</v>
      </c>
      <c r="X54" s="12"/>
      <c r="Y54" s="12">
        <v>2</v>
      </c>
      <c r="Z54" s="26"/>
      <c r="AA54" s="26">
        <v>3</v>
      </c>
      <c r="AB54" s="26">
        <v>9</v>
      </c>
      <c r="AC54" s="13">
        <v>3</v>
      </c>
      <c r="AD54">
        <f t="shared" si="2"/>
        <v>1</v>
      </c>
    </row>
    <row r="55" spans="1:30" ht="14.25" thickTop="1" thickBot="1">
      <c r="A55" s="10" t="s">
        <v>30</v>
      </c>
      <c r="B55" s="4">
        <f t="shared" si="3"/>
        <v>280</v>
      </c>
      <c r="C55" s="11"/>
      <c r="D55" s="12">
        <v>9</v>
      </c>
      <c r="E55" s="12">
        <v>17</v>
      </c>
      <c r="F55" s="12">
        <v>11</v>
      </c>
      <c r="G55" s="12">
        <v>10</v>
      </c>
      <c r="H55" s="12">
        <v>14</v>
      </c>
      <c r="I55" s="12">
        <v>28</v>
      </c>
      <c r="J55" s="12">
        <v>13</v>
      </c>
      <c r="K55" s="12">
        <v>3</v>
      </c>
      <c r="L55" s="12"/>
      <c r="M55" s="12">
        <v>10</v>
      </c>
      <c r="N55" s="12">
        <v>2</v>
      </c>
      <c r="O55" s="12">
        <v>16</v>
      </c>
      <c r="P55" s="12">
        <v>7</v>
      </c>
      <c r="Q55" s="12">
        <v>3</v>
      </c>
      <c r="R55" s="12">
        <v>15</v>
      </c>
      <c r="S55" s="12">
        <v>6</v>
      </c>
      <c r="T55" s="12">
        <v>8</v>
      </c>
      <c r="U55" s="12">
        <v>1</v>
      </c>
      <c r="V55" s="12">
        <v>15</v>
      </c>
      <c r="W55" s="12">
        <v>22</v>
      </c>
      <c r="X55" s="12">
        <v>5</v>
      </c>
      <c r="Y55" s="12">
        <v>7</v>
      </c>
      <c r="Z55" s="26">
        <v>7</v>
      </c>
      <c r="AA55" s="26">
        <v>15</v>
      </c>
      <c r="AB55" s="26">
        <v>33</v>
      </c>
      <c r="AC55" s="13">
        <v>3</v>
      </c>
      <c r="AD55">
        <f t="shared" si="2"/>
        <v>1</v>
      </c>
    </row>
    <row r="56" spans="1:30" ht="14.25" thickTop="1" thickBot="1">
      <c r="A56" s="10" t="s">
        <v>116</v>
      </c>
      <c r="B56" s="4">
        <f t="shared" si="3"/>
        <v>61</v>
      </c>
      <c r="C56" s="11"/>
      <c r="D56" s="12">
        <v>3</v>
      </c>
      <c r="E56" s="12">
        <v>4</v>
      </c>
      <c r="F56" s="12">
        <v>7</v>
      </c>
      <c r="G56" s="12"/>
      <c r="H56" s="12"/>
      <c r="I56" s="12">
        <v>6</v>
      </c>
      <c r="J56" s="12">
        <v>1</v>
      </c>
      <c r="K56" s="12"/>
      <c r="L56" s="12">
        <v>1</v>
      </c>
      <c r="M56" s="12"/>
      <c r="N56" s="12">
        <v>1</v>
      </c>
      <c r="O56" s="12"/>
      <c r="P56" s="12"/>
      <c r="Q56" s="12">
        <v>2</v>
      </c>
      <c r="R56" s="12">
        <v>5</v>
      </c>
      <c r="S56" s="12">
        <v>4</v>
      </c>
      <c r="T56" s="12">
        <v>3</v>
      </c>
      <c r="U56" s="12">
        <v>6</v>
      </c>
      <c r="V56" s="12">
        <v>2</v>
      </c>
      <c r="W56" s="12">
        <v>1</v>
      </c>
      <c r="X56" s="12"/>
      <c r="Y56" s="12">
        <v>2</v>
      </c>
      <c r="Z56" s="26">
        <v>1</v>
      </c>
      <c r="AA56" s="26">
        <v>4</v>
      </c>
      <c r="AB56" s="26">
        <v>8</v>
      </c>
      <c r="AC56" s="13"/>
      <c r="AD56">
        <f t="shared" si="2"/>
        <v>1</v>
      </c>
    </row>
    <row r="57" spans="1:30" ht="14.25" thickTop="1" thickBot="1">
      <c r="A57" s="10" t="s">
        <v>183</v>
      </c>
      <c r="B57" s="4">
        <f t="shared" si="3"/>
        <v>1</v>
      </c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>
        <v>1</v>
      </c>
      <c r="X57" s="12"/>
      <c r="Y57" s="12"/>
      <c r="Z57" s="26"/>
      <c r="AA57" s="26"/>
      <c r="AB57" s="26"/>
      <c r="AC57" s="13"/>
      <c r="AD57">
        <f t="shared" si="2"/>
        <v>1</v>
      </c>
    </row>
    <row r="58" spans="1:30" ht="14.25" thickTop="1" thickBot="1">
      <c r="A58" s="10" t="s">
        <v>33</v>
      </c>
      <c r="B58" s="4">
        <f t="shared" si="3"/>
        <v>173</v>
      </c>
      <c r="C58" s="11"/>
      <c r="D58" s="12">
        <v>8</v>
      </c>
      <c r="E58" s="12">
        <v>11</v>
      </c>
      <c r="F58" s="12">
        <v>8</v>
      </c>
      <c r="G58" s="12">
        <v>3</v>
      </c>
      <c r="H58" s="12">
        <v>2</v>
      </c>
      <c r="I58" s="12">
        <v>13</v>
      </c>
      <c r="J58" s="12">
        <v>17</v>
      </c>
      <c r="K58" s="12">
        <v>5</v>
      </c>
      <c r="L58" s="12">
        <v>3</v>
      </c>
      <c r="M58" s="12">
        <v>10</v>
      </c>
      <c r="N58" s="12">
        <v>2</v>
      </c>
      <c r="O58" s="12">
        <v>9</v>
      </c>
      <c r="P58" s="12">
        <v>2</v>
      </c>
      <c r="Q58" s="12">
        <v>12</v>
      </c>
      <c r="R58" s="12">
        <v>9</v>
      </c>
      <c r="S58" s="12"/>
      <c r="T58" s="12">
        <v>8</v>
      </c>
      <c r="U58" s="12">
        <v>1</v>
      </c>
      <c r="V58" s="12">
        <v>7</v>
      </c>
      <c r="W58" s="12">
        <v>6</v>
      </c>
      <c r="X58" s="12">
        <v>4</v>
      </c>
      <c r="Y58" s="12">
        <v>3</v>
      </c>
      <c r="Z58" s="26">
        <v>4</v>
      </c>
      <c r="AA58" s="26">
        <v>3</v>
      </c>
      <c r="AB58" s="26">
        <v>22</v>
      </c>
      <c r="AC58" s="13">
        <v>1</v>
      </c>
      <c r="AD58">
        <f t="shared" si="2"/>
        <v>1</v>
      </c>
    </row>
    <row r="59" spans="1:30" ht="14.25" thickTop="1" thickBot="1">
      <c r="A59" s="10" t="s">
        <v>34</v>
      </c>
      <c r="B59" s="4">
        <f t="shared" si="3"/>
        <v>341</v>
      </c>
      <c r="C59" s="11"/>
      <c r="D59" s="12">
        <v>9</v>
      </c>
      <c r="E59" s="12">
        <v>20</v>
      </c>
      <c r="F59" s="12">
        <v>16</v>
      </c>
      <c r="G59" s="12">
        <v>5</v>
      </c>
      <c r="H59" s="12">
        <v>12</v>
      </c>
      <c r="I59" s="12">
        <v>38</v>
      </c>
      <c r="J59" s="12">
        <v>17</v>
      </c>
      <c r="K59" s="12">
        <v>17</v>
      </c>
      <c r="L59" s="12">
        <v>5</v>
      </c>
      <c r="M59" s="12">
        <v>10</v>
      </c>
      <c r="N59" s="12">
        <v>2</v>
      </c>
      <c r="O59" s="12">
        <v>15</v>
      </c>
      <c r="P59" s="12">
        <v>3</v>
      </c>
      <c r="Q59" s="12">
        <v>19</v>
      </c>
      <c r="R59" s="12">
        <v>10</v>
      </c>
      <c r="S59" s="12">
        <v>5</v>
      </c>
      <c r="T59" s="12">
        <v>16</v>
      </c>
      <c r="U59" s="12">
        <v>11</v>
      </c>
      <c r="V59" s="12">
        <v>9</v>
      </c>
      <c r="W59" s="12">
        <v>22</v>
      </c>
      <c r="X59" s="12">
        <v>8</v>
      </c>
      <c r="Y59" s="12">
        <v>10</v>
      </c>
      <c r="Z59" s="26">
        <v>7</v>
      </c>
      <c r="AA59" s="26">
        <v>12</v>
      </c>
      <c r="AB59" s="26">
        <v>36</v>
      </c>
      <c r="AC59" s="13">
        <v>7</v>
      </c>
      <c r="AD59">
        <f t="shared" si="2"/>
        <v>1</v>
      </c>
    </row>
    <row r="60" spans="1:30" ht="14.25" thickTop="1" thickBot="1">
      <c r="A60" s="10" t="s">
        <v>32</v>
      </c>
      <c r="B60" s="4">
        <f t="shared" si="3"/>
        <v>30</v>
      </c>
      <c r="C60" s="11"/>
      <c r="D60" s="12"/>
      <c r="E60" s="12">
        <v>10</v>
      </c>
      <c r="F60" s="12"/>
      <c r="G60" s="12">
        <v>3</v>
      </c>
      <c r="H60" s="12"/>
      <c r="I60" s="12"/>
      <c r="J60" s="12"/>
      <c r="K60" s="12"/>
      <c r="L60" s="12"/>
      <c r="M60" s="12">
        <v>2</v>
      </c>
      <c r="N60" s="12">
        <v>1</v>
      </c>
      <c r="O60" s="12">
        <v>1</v>
      </c>
      <c r="P60" s="12"/>
      <c r="Q60" s="12"/>
      <c r="R60" s="12">
        <v>6</v>
      </c>
      <c r="S60" s="12"/>
      <c r="T60" s="12"/>
      <c r="U60" s="12"/>
      <c r="V60" s="12"/>
      <c r="W60" s="12">
        <v>2</v>
      </c>
      <c r="X60" s="12"/>
      <c r="Y60" s="12"/>
      <c r="Z60" s="26"/>
      <c r="AA60" s="26"/>
      <c r="AB60" s="26">
        <v>4</v>
      </c>
      <c r="AC60" s="13">
        <v>1</v>
      </c>
      <c r="AD60">
        <f t="shared" si="2"/>
        <v>1</v>
      </c>
    </row>
    <row r="61" spans="1:30" ht="14.25" thickTop="1" thickBot="1">
      <c r="A61" s="10" t="s">
        <v>31</v>
      </c>
      <c r="B61" s="4">
        <f t="shared" si="3"/>
        <v>18</v>
      </c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>
        <v>1</v>
      </c>
      <c r="O61" s="12"/>
      <c r="P61" s="12">
        <v>4</v>
      </c>
      <c r="Q61" s="12"/>
      <c r="R61" s="12"/>
      <c r="S61" s="12"/>
      <c r="T61" s="12"/>
      <c r="U61" s="12"/>
      <c r="V61" s="12"/>
      <c r="W61" s="12">
        <v>8</v>
      </c>
      <c r="X61" s="12">
        <v>3</v>
      </c>
      <c r="Y61" s="12"/>
      <c r="Z61" s="26"/>
      <c r="AA61" s="26"/>
      <c r="AB61" s="26"/>
      <c r="AC61" s="13">
        <v>2</v>
      </c>
      <c r="AD61">
        <f t="shared" si="2"/>
        <v>1</v>
      </c>
    </row>
    <row r="62" spans="1:30" ht="14.25" thickTop="1" thickBot="1">
      <c r="A62" s="10" t="s">
        <v>117</v>
      </c>
      <c r="B62" s="4">
        <f t="shared" si="3"/>
        <v>140</v>
      </c>
      <c r="C62" s="11"/>
      <c r="D62" s="12">
        <v>4</v>
      </c>
      <c r="E62" s="12">
        <v>40</v>
      </c>
      <c r="F62" s="12">
        <v>6</v>
      </c>
      <c r="G62" s="12">
        <v>6</v>
      </c>
      <c r="H62" s="12"/>
      <c r="I62" s="12"/>
      <c r="J62" s="12"/>
      <c r="K62" s="12"/>
      <c r="L62" s="12">
        <v>1</v>
      </c>
      <c r="M62" s="12">
        <v>2</v>
      </c>
      <c r="N62" s="12"/>
      <c r="O62" s="12"/>
      <c r="P62" s="12"/>
      <c r="Q62" s="12">
        <v>5</v>
      </c>
      <c r="R62" s="12">
        <v>16</v>
      </c>
      <c r="S62" s="12"/>
      <c r="T62" s="12">
        <v>2</v>
      </c>
      <c r="U62" s="12">
        <v>2</v>
      </c>
      <c r="V62" s="12">
        <v>2</v>
      </c>
      <c r="W62" s="12"/>
      <c r="X62" s="12">
        <v>2</v>
      </c>
      <c r="Y62" s="12">
        <v>2</v>
      </c>
      <c r="Z62" s="26">
        <v>6</v>
      </c>
      <c r="AA62" s="26">
        <v>10</v>
      </c>
      <c r="AB62" s="26">
        <v>34</v>
      </c>
      <c r="AC62" s="13"/>
      <c r="AD62">
        <f t="shared" si="2"/>
        <v>1</v>
      </c>
    </row>
    <row r="63" spans="1:30" ht="14.25" thickTop="1" thickBot="1">
      <c r="A63" s="10" t="s">
        <v>119</v>
      </c>
      <c r="B63" s="4">
        <f t="shared" si="3"/>
        <v>80</v>
      </c>
      <c r="C63" s="11"/>
      <c r="D63" s="12"/>
      <c r="E63" s="12"/>
      <c r="F63" s="12">
        <v>1</v>
      </c>
      <c r="G63" s="12">
        <v>3</v>
      </c>
      <c r="H63" s="12"/>
      <c r="I63" s="12">
        <v>11</v>
      </c>
      <c r="J63" s="12">
        <v>4</v>
      </c>
      <c r="K63" s="12"/>
      <c r="L63" s="12">
        <v>2</v>
      </c>
      <c r="M63" s="12">
        <v>5</v>
      </c>
      <c r="N63" s="12">
        <v>4</v>
      </c>
      <c r="O63" s="12"/>
      <c r="P63" s="12"/>
      <c r="Q63" s="12">
        <v>2</v>
      </c>
      <c r="R63" s="12">
        <v>4</v>
      </c>
      <c r="S63" s="12"/>
      <c r="T63" s="12">
        <v>5</v>
      </c>
      <c r="U63" s="12"/>
      <c r="V63" s="12">
        <v>7</v>
      </c>
      <c r="W63" s="12">
        <v>5</v>
      </c>
      <c r="X63" s="12">
        <v>10</v>
      </c>
      <c r="Y63" s="12">
        <v>2</v>
      </c>
      <c r="Z63" s="26"/>
      <c r="AA63" s="26">
        <v>3</v>
      </c>
      <c r="AB63" s="26">
        <v>11</v>
      </c>
      <c r="AC63" s="13">
        <v>1</v>
      </c>
      <c r="AD63">
        <f t="shared" si="2"/>
        <v>1</v>
      </c>
    </row>
    <row r="64" spans="1:30" ht="14.25" thickTop="1" thickBot="1">
      <c r="A64" s="10" t="s">
        <v>118</v>
      </c>
      <c r="B64" s="4">
        <f t="shared" si="3"/>
        <v>131</v>
      </c>
      <c r="C64" s="11"/>
      <c r="D64" s="12"/>
      <c r="E64" s="12"/>
      <c r="F64" s="12"/>
      <c r="G64" s="12"/>
      <c r="H64" s="12"/>
      <c r="I64" s="12"/>
      <c r="J64" s="12"/>
      <c r="K64" s="12">
        <v>45</v>
      </c>
      <c r="L64" s="12"/>
      <c r="M64" s="12"/>
      <c r="N64" s="12"/>
      <c r="O64" s="12"/>
      <c r="P64" s="12"/>
      <c r="Q64" s="12"/>
      <c r="R64" s="12">
        <v>6</v>
      </c>
      <c r="S64" s="12"/>
      <c r="T64" s="12">
        <v>10</v>
      </c>
      <c r="U64" s="12"/>
      <c r="V64" s="12"/>
      <c r="W64" s="12">
        <v>20</v>
      </c>
      <c r="X64" s="12">
        <v>6</v>
      </c>
      <c r="Y64" s="12"/>
      <c r="Z64" s="26"/>
      <c r="AA64" s="26"/>
      <c r="AB64" s="26">
        <v>40</v>
      </c>
      <c r="AC64" s="13">
        <v>4</v>
      </c>
      <c r="AD64">
        <f t="shared" si="2"/>
        <v>1</v>
      </c>
    </row>
    <row r="65" spans="1:30" ht="14.25" thickTop="1" thickBot="1">
      <c r="A65" s="10" t="s">
        <v>194</v>
      </c>
      <c r="B65" s="4">
        <f t="shared" si="3"/>
        <v>1</v>
      </c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>
        <v>1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26"/>
      <c r="AA65" s="26"/>
      <c r="AB65" s="26"/>
      <c r="AC65" s="13"/>
      <c r="AD65">
        <f t="shared" si="2"/>
        <v>1</v>
      </c>
    </row>
    <row r="66" spans="1:30" ht="14.25" thickTop="1" thickBot="1">
      <c r="A66" s="10" t="s">
        <v>35</v>
      </c>
      <c r="B66" s="4">
        <f t="shared" si="3"/>
        <v>14</v>
      </c>
      <c r="C66" s="11"/>
      <c r="D66" s="12"/>
      <c r="E66" s="12">
        <v>2</v>
      </c>
      <c r="F66" s="12"/>
      <c r="G66" s="12"/>
      <c r="H66" s="12"/>
      <c r="I66" s="12">
        <v>2</v>
      </c>
      <c r="J66" s="12">
        <v>1</v>
      </c>
      <c r="K66" s="12"/>
      <c r="L66" s="12"/>
      <c r="M66" s="12"/>
      <c r="N66" s="12"/>
      <c r="O66" s="12">
        <v>1</v>
      </c>
      <c r="P66" s="12"/>
      <c r="Q66" s="12"/>
      <c r="R66" s="12">
        <v>5</v>
      </c>
      <c r="S66" s="12"/>
      <c r="T66" s="12">
        <v>1</v>
      </c>
      <c r="U66" s="12"/>
      <c r="V66" s="12"/>
      <c r="W66" s="12">
        <v>1</v>
      </c>
      <c r="X66" s="12"/>
      <c r="Y66" s="12"/>
      <c r="Z66" s="26"/>
      <c r="AA66" s="26">
        <v>1</v>
      </c>
      <c r="AB66" s="26"/>
      <c r="AC66" s="13"/>
      <c r="AD66">
        <f t="shared" ref="AD66:AD97" si="4">IF(B66&gt;0,1,0)</f>
        <v>1</v>
      </c>
    </row>
    <row r="67" spans="1:30" ht="14.25" thickTop="1" thickBot="1">
      <c r="A67" s="10" t="s">
        <v>120</v>
      </c>
      <c r="B67" s="4">
        <f t="shared" si="3"/>
        <v>112</v>
      </c>
      <c r="C67" s="11"/>
      <c r="D67" s="12">
        <v>5</v>
      </c>
      <c r="E67" s="12">
        <v>2</v>
      </c>
      <c r="F67" s="12">
        <v>12</v>
      </c>
      <c r="G67" s="12">
        <v>4</v>
      </c>
      <c r="H67" s="12"/>
      <c r="I67" s="12">
        <v>4</v>
      </c>
      <c r="J67" s="12">
        <v>3</v>
      </c>
      <c r="K67" s="12"/>
      <c r="L67" s="12"/>
      <c r="M67" s="12">
        <v>1</v>
      </c>
      <c r="N67" s="12">
        <v>1</v>
      </c>
      <c r="O67" s="12">
        <v>3</v>
      </c>
      <c r="P67" s="12"/>
      <c r="Q67" s="12">
        <v>21</v>
      </c>
      <c r="R67" s="12">
        <v>7</v>
      </c>
      <c r="S67" s="12"/>
      <c r="T67" s="12">
        <v>6</v>
      </c>
      <c r="U67" s="12">
        <v>4</v>
      </c>
      <c r="V67" s="12">
        <v>10</v>
      </c>
      <c r="W67" s="12">
        <v>6</v>
      </c>
      <c r="X67" s="12"/>
      <c r="Y67" s="12">
        <v>6</v>
      </c>
      <c r="Z67" s="26"/>
      <c r="AA67" s="26">
        <v>3</v>
      </c>
      <c r="AB67" s="26">
        <v>14</v>
      </c>
      <c r="AC67" s="13"/>
      <c r="AD67">
        <f t="shared" si="4"/>
        <v>1</v>
      </c>
    </row>
    <row r="68" spans="1:30" ht="14.25" thickTop="1" thickBot="1">
      <c r="A68" s="10" t="s">
        <v>37</v>
      </c>
      <c r="B68" s="4">
        <f t="shared" ref="B68:B99" si="5">SUM(D68:AC68)-C68</f>
        <v>256</v>
      </c>
      <c r="C68" s="11"/>
      <c r="D68" s="12">
        <v>2</v>
      </c>
      <c r="E68" s="12">
        <v>16</v>
      </c>
      <c r="F68" s="12">
        <v>15</v>
      </c>
      <c r="G68" s="12">
        <v>5</v>
      </c>
      <c r="H68" s="12">
        <v>3</v>
      </c>
      <c r="I68" s="12">
        <v>19</v>
      </c>
      <c r="J68" s="12">
        <v>17</v>
      </c>
      <c r="K68" s="12">
        <v>1</v>
      </c>
      <c r="L68" s="12">
        <v>8</v>
      </c>
      <c r="M68" s="12">
        <v>9</v>
      </c>
      <c r="N68" s="12">
        <v>4</v>
      </c>
      <c r="O68" s="12">
        <v>6</v>
      </c>
      <c r="P68" s="12"/>
      <c r="Q68" s="12">
        <v>12</v>
      </c>
      <c r="R68" s="12">
        <v>14</v>
      </c>
      <c r="S68" s="12">
        <v>2</v>
      </c>
      <c r="T68" s="12">
        <v>17</v>
      </c>
      <c r="U68" s="12">
        <v>4</v>
      </c>
      <c r="V68" s="12">
        <v>8</v>
      </c>
      <c r="W68" s="12">
        <v>10</v>
      </c>
      <c r="X68" s="12">
        <v>6</v>
      </c>
      <c r="Y68" s="12">
        <v>9</v>
      </c>
      <c r="Z68" s="26">
        <v>4</v>
      </c>
      <c r="AA68" s="26">
        <v>9</v>
      </c>
      <c r="AB68" s="26">
        <v>51</v>
      </c>
      <c r="AC68" s="13">
        <v>5</v>
      </c>
      <c r="AD68">
        <f t="shared" si="4"/>
        <v>1</v>
      </c>
    </row>
    <row r="69" spans="1:30" ht="14.25" thickTop="1" thickBot="1">
      <c r="A69" s="10" t="s">
        <v>195</v>
      </c>
      <c r="B69" s="4">
        <f t="shared" si="5"/>
        <v>1</v>
      </c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>
        <v>1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26"/>
      <c r="AA69" s="26"/>
      <c r="AB69" s="26"/>
      <c r="AC69" s="13"/>
      <c r="AD69">
        <f t="shared" si="4"/>
        <v>1</v>
      </c>
    </row>
    <row r="70" spans="1:30" ht="14.25" thickTop="1" thickBot="1">
      <c r="A70" s="10" t="s">
        <v>36</v>
      </c>
      <c r="B70" s="4">
        <f t="shared" si="5"/>
        <v>264</v>
      </c>
      <c r="C70" s="11"/>
      <c r="D70" s="12">
        <v>6</v>
      </c>
      <c r="E70" s="12">
        <v>8</v>
      </c>
      <c r="F70" s="12">
        <v>8</v>
      </c>
      <c r="G70" s="12">
        <v>9</v>
      </c>
      <c r="H70" s="12">
        <v>11</v>
      </c>
      <c r="I70" s="12">
        <v>32</v>
      </c>
      <c r="J70" s="12">
        <v>16</v>
      </c>
      <c r="K70" s="12">
        <v>10</v>
      </c>
      <c r="L70" s="12">
        <v>3</v>
      </c>
      <c r="M70" s="12">
        <v>9</v>
      </c>
      <c r="N70" s="12">
        <v>1</v>
      </c>
      <c r="O70" s="12">
        <v>6</v>
      </c>
      <c r="P70" s="12">
        <v>1</v>
      </c>
      <c r="Q70" s="12">
        <v>9</v>
      </c>
      <c r="R70" s="12">
        <v>12</v>
      </c>
      <c r="S70" s="12">
        <v>9</v>
      </c>
      <c r="T70" s="12">
        <v>4</v>
      </c>
      <c r="U70" s="12">
        <v>2</v>
      </c>
      <c r="V70" s="12">
        <v>9</v>
      </c>
      <c r="W70" s="12">
        <v>13</v>
      </c>
      <c r="X70" s="12">
        <v>6</v>
      </c>
      <c r="Y70" s="12">
        <v>15</v>
      </c>
      <c r="Z70" s="26">
        <v>7</v>
      </c>
      <c r="AA70" s="26">
        <v>21</v>
      </c>
      <c r="AB70" s="26">
        <v>31</v>
      </c>
      <c r="AC70" s="13">
        <v>6</v>
      </c>
      <c r="AD70">
        <f t="shared" si="4"/>
        <v>1</v>
      </c>
    </row>
    <row r="71" spans="1:30" ht="14.25" thickTop="1" thickBot="1">
      <c r="A71" s="10" t="s">
        <v>44</v>
      </c>
      <c r="B71" s="4">
        <f t="shared" si="5"/>
        <v>28</v>
      </c>
      <c r="C71" s="11"/>
      <c r="D71" s="12">
        <v>2</v>
      </c>
      <c r="E71" s="12">
        <v>1</v>
      </c>
      <c r="F71" s="12"/>
      <c r="G71" s="12">
        <v>4</v>
      </c>
      <c r="H71" s="12"/>
      <c r="I71" s="12">
        <v>3</v>
      </c>
      <c r="J71" s="12"/>
      <c r="K71" s="12"/>
      <c r="L71" s="12"/>
      <c r="M71" s="12">
        <v>2</v>
      </c>
      <c r="N71" s="12">
        <v>5</v>
      </c>
      <c r="O71" s="12"/>
      <c r="P71" s="12">
        <v>3</v>
      </c>
      <c r="Q71" s="12">
        <v>2</v>
      </c>
      <c r="R71" s="12"/>
      <c r="S71" s="12"/>
      <c r="T71" s="12"/>
      <c r="U71" s="12">
        <v>1</v>
      </c>
      <c r="V71" s="12"/>
      <c r="W71" s="12">
        <v>1</v>
      </c>
      <c r="X71" s="12"/>
      <c r="Y71" s="12">
        <v>1</v>
      </c>
      <c r="Z71" s="26"/>
      <c r="AA71" s="26"/>
      <c r="AB71" s="26"/>
      <c r="AC71" s="13">
        <v>3</v>
      </c>
      <c r="AD71">
        <f t="shared" si="4"/>
        <v>1</v>
      </c>
    </row>
    <row r="72" spans="1:30" ht="14.25" thickTop="1" thickBot="1">
      <c r="A72" s="10" t="s">
        <v>41</v>
      </c>
      <c r="B72" s="4">
        <f t="shared" si="5"/>
        <v>27</v>
      </c>
      <c r="C72" s="11"/>
      <c r="D72" s="12">
        <v>1</v>
      </c>
      <c r="E72" s="12"/>
      <c r="F72" s="12"/>
      <c r="G72" s="12"/>
      <c r="H72" s="12">
        <v>7</v>
      </c>
      <c r="I72" s="12"/>
      <c r="J72" s="12">
        <v>4</v>
      </c>
      <c r="K72" s="12"/>
      <c r="L72" s="12"/>
      <c r="M72" s="12">
        <v>2</v>
      </c>
      <c r="N72" s="12"/>
      <c r="O72" s="12"/>
      <c r="P72" s="12"/>
      <c r="Q72" s="12">
        <v>3</v>
      </c>
      <c r="R72" s="12"/>
      <c r="S72" s="12"/>
      <c r="T72" s="12"/>
      <c r="U72" s="12">
        <v>2</v>
      </c>
      <c r="V72" s="12"/>
      <c r="W72" s="12">
        <v>1</v>
      </c>
      <c r="X72" s="12"/>
      <c r="Y72" s="12">
        <v>2</v>
      </c>
      <c r="Z72" s="26"/>
      <c r="AA72" s="26"/>
      <c r="AB72" s="26">
        <v>2</v>
      </c>
      <c r="AC72" s="13">
        <v>3</v>
      </c>
      <c r="AD72">
        <f t="shared" si="4"/>
        <v>1</v>
      </c>
    </row>
    <row r="73" spans="1:30" ht="14.25" thickTop="1" thickBot="1">
      <c r="A73" s="10" t="s">
        <v>43</v>
      </c>
      <c r="B73" s="4">
        <f t="shared" si="5"/>
        <v>45</v>
      </c>
      <c r="C73" s="11"/>
      <c r="D73" s="12">
        <v>1</v>
      </c>
      <c r="E73" s="12">
        <v>1</v>
      </c>
      <c r="F73" s="12">
        <v>1</v>
      </c>
      <c r="G73" s="12"/>
      <c r="H73" s="12">
        <v>3</v>
      </c>
      <c r="I73" s="12">
        <v>11</v>
      </c>
      <c r="J73" s="12">
        <v>2</v>
      </c>
      <c r="K73" s="12"/>
      <c r="L73" s="12"/>
      <c r="M73" s="12">
        <v>3</v>
      </c>
      <c r="N73" s="12">
        <v>1</v>
      </c>
      <c r="O73" s="12"/>
      <c r="P73" s="12">
        <v>1</v>
      </c>
      <c r="Q73" s="12">
        <v>2</v>
      </c>
      <c r="R73" s="12"/>
      <c r="S73" s="12"/>
      <c r="T73" s="12"/>
      <c r="U73" s="12"/>
      <c r="V73" s="12"/>
      <c r="W73" s="12">
        <v>3</v>
      </c>
      <c r="X73" s="12">
        <v>1</v>
      </c>
      <c r="Y73" s="12">
        <v>2</v>
      </c>
      <c r="Z73" s="26"/>
      <c r="AA73" s="26">
        <v>5</v>
      </c>
      <c r="AB73" s="26">
        <v>4</v>
      </c>
      <c r="AC73" s="13">
        <v>4</v>
      </c>
      <c r="AD73">
        <f t="shared" si="4"/>
        <v>1</v>
      </c>
    </row>
    <row r="74" spans="1:30" ht="14.25" thickTop="1" thickBot="1">
      <c r="A74" s="10" t="s">
        <v>42</v>
      </c>
      <c r="B74" s="4">
        <f t="shared" si="5"/>
        <v>121</v>
      </c>
      <c r="C74" s="11"/>
      <c r="D74" s="12">
        <v>2</v>
      </c>
      <c r="E74" s="12">
        <v>8</v>
      </c>
      <c r="F74" s="12">
        <v>2</v>
      </c>
      <c r="G74" s="12">
        <v>1</v>
      </c>
      <c r="H74" s="12">
        <v>4</v>
      </c>
      <c r="I74" s="12">
        <v>14</v>
      </c>
      <c r="J74" s="12">
        <v>6</v>
      </c>
      <c r="K74" s="12"/>
      <c r="L74" s="12">
        <v>1</v>
      </c>
      <c r="M74" s="12">
        <v>14</v>
      </c>
      <c r="N74" s="12"/>
      <c r="O74" s="12">
        <v>9</v>
      </c>
      <c r="P74" s="12">
        <v>3</v>
      </c>
      <c r="Q74" s="12">
        <v>8</v>
      </c>
      <c r="R74" s="12"/>
      <c r="S74" s="12"/>
      <c r="T74" s="12">
        <v>1</v>
      </c>
      <c r="U74" s="12"/>
      <c r="V74" s="12">
        <v>2</v>
      </c>
      <c r="W74" s="12">
        <v>9</v>
      </c>
      <c r="X74" s="12">
        <v>4</v>
      </c>
      <c r="Y74" s="12">
        <v>4</v>
      </c>
      <c r="Z74" s="26">
        <v>1</v>
      </c>
      <c r="AA74" s="26">
        <v>7</v>
      </c>
      <c r="AB74" s="26">
        <v>16</v>
      </c>
      <c r="AC74" s="13">
        <v>5</v>
      </c>
      <c r="AD74">
        <f t="shared" si="4"/>
        <v>1</v>
      </c>
    </row>
    <row r="75" spans="1:30" ht="14.25" thickTop="1" thickBot="1">
      <c r="A75" s="10" t="s">
        <v>38</v>
      </c>
      <c r="B75" s="4">
        <f t="shared" si="5"/>
        <v>181</v>
      </c>
      <c r="C75" s="11"/>
      <c r="D75" s="12">
        <v>4</v>
      </c>
      <c r="E75" s="12">
        <v>5</v>
      </c>
      <c r="F75" s="12">
        <v>9</v>
      </c>
      <c r="G75" s="12"/>
      <c r="H75" s="12">
        <v>9</v>
      </c>
      <c r="I75" s="12">
        <v>19</v>
      </c>
      <c r="J75" s="12">
        <v>15</v>
      </c>
      <c r="K75" s="12"/>
      <c r="L75" s="12">
        <v>1</v>
      </c>
      <c r="M75" s="12">
        <v>8</v>
      </c>
      <c r="N75" s="12">
        <v>1</v>
      </c>
      <c r="O75" s="12">
        <v>7</v>
      </c>
      <c r="P75" s="12">
        <v>10</v>
      </c>
      <c r="Q75" s="12">
        <v>16</v>
      </c>
      <c r="R75" s="12">
        <v>2</v>
      </c>
      <c r="S75" s="12"/>
      <c r="T75" s="12">
        <v>6</v>
      </c>
      <c r="U75" s="12">
        <v>2</v>
      </c>
      <c r="V75" s="12">
        <v>2</v>
      </c>
      <c r="W75" s="12">
        <v>11</v>
      </c>
      <c r="X75" s="12">
        <v>4</v>
      </c>
      <c r="Y75" s="12">
        <v>6</v>
      </c>
      <c r="Z75" s="26">
        <v>2</v>
      </c>
      <c r="AA75" s="26">
        <v>5</v>
      </c>
      <c r="AB75" s="26">
        <v>33</v>
      </c>
      <c r="AC75" s="13">
        <v>4</v>
      </c>
      <c r="AD75">
        <f t="shared" si="4"/>
        <v>1</v>
      </c>
    </row>
    <row r="76" spans="1:30" ht="14.25" thickTop="1" thickBot="1">
      <c r="A76" s="10" t="s">
        <v>39</v>
      </c>
      <c r="B76" s="4">
        <f t="shared" si="5"/>
        <v>4</v>
      </c>
      <c r="C76" s="11"/>
      <c r="D76" s="12"/>
      <c r="E76" s="12"/>
      <c r="F76" s="12"/>
      <c r="G76" s="12"/>
      <c r="H76" s="12"/>
      <c r="I76" s="12"/>
      <c r="J76" s="12">
        <v>1</v>
      </c>
      <c r="K76" s="12"/>
      <c r="L76" s="12">
        <v>1</v>
      </c>
      <c r="M76" s="12">
        <v>1</v>
      </c>
      <c r="N76" s="12"/>
      <c r="O76" s="12"/>
      <c r="P76" s="12"/>
      <c r="Q76" s="12"/>
      <c r="R76" s="12"/>
      <c r="S76" s="12"/>
      <c r="T76" s="12"/>
      <c r="U76" s="12"/>
      <c r="V76" s="12">
        <v>1</v>
      </c>
      <c r="W76" s="12"/>
      <c r="X76" s="12"/>
      <c r="Y76" s="12"/>
      <c r="Z76" s="26"/>
      <c r="AA76" s="26"/>
      <c r="AB76" s="26"/>
      <c r="AC76" s="13"/>
      <c r="AD76">
        <f t="shared" si="4"/>
        <v>1</v>
      </c>
    </row>
    <row r="77" spans="1:30" ht="14.25" thickTop="1" thickBot="1">
      <c r="A77" s="10" t="s">
        <v>121</v>
      </c>
      <c r="B77" s="4">
        <f t="shared" si="5"/>
        <v>38</v>
      </c>
      <c r="C77" s="11"/>
      <c r="D77" s="12">
        <v>1</v>
      </c>
      <c r="E77" s="12"/>
      <c r="F77" s="12"/>
      <c r="G77" s="12">
        <v>2</v>
      </c>
      <c r="H77" s="12">
        <v>1</v>
      </c>
      <c r="I77" s="12"/>
      <c r="J77" s="12">
        <v>1</v>
      </c>
      <c r="K77" s="12">
        <v>1</v>
      </c>
      <c r="L77" s="12">
        <v>2</v>
      </c>
      <c r="M77" s="12">
        <v>3</v>
      </c>
      <c r="N77" s="12">
        <v>3</v>
      </c>
      <c r="O77" s="12">
        <v>2</v>
      </c>
      <c r="P77" s="12"/>
      <c r="Q77" s="12">
        <v>2</v>
      </c>
      <c r="R77" s="12"/>
      <c r="S77" s="12"/>
      <c r="T77" s="12"/>
      <c r="U77" s="12">
        <v>2</v>
      </c>
      <c r="V77" s="12"/>
      <c r="W77" s="12">
        <v>5</v>
      </c>
      <c r="X77" s="12">
        <v>4</v>
      </c>
      <c r="Y77" s="12"/>
      <c r="Z77" s="26">
        <v>1</v>
      </c>
      <c r="AA77" s="26">
        <v>3</v>
      </c>
      <c r="AB77" s="26">
        <v>3</v>
      </c>
      <c r="AC77" s="13">
        <v>2</v>
      </c>
      <c r="AD77">
        <f t="shared" si="4"/>
        <v>1</v>
      </c>
    </row>
    <row r="78" spans="1:30" ht="14.25" thickTop="1" thickBot="1">
      <c r="A78" s="10" t="s">
        <v>40</v>
      </c>
      <c r="B78" s="4">
        <f t="shared" si="5"/>
        <v>101</v>
      </c>
      <c r="C78" s="11"/>
      <c r="D78" s="12"/>
      <c r="E78" s="12">
        <v>9</v>
      </c>
      <c r="F78" s="12">
        <v>3</v>
      </c>
      <c r="G78" s="12">
        <v>1</v>
      </c>
      <c r="H78" s="12">
        <v>4</v>
      </c>
      <c r="I78" s="12">
        <v>9</v>
      </c>
      <c r="J78" s="12">
        <v>3</v>
      </c>
      <c r="K78" s="12">
        <v>3</v>
      </c>
      <c r="L78" s="12"/>
      <c r="M78" s="12">
        <v>4</v>
      </c>
      <c r="N78" s="12">
        <v>1</v>
      </c>
      <c r="O78" s="12">
        <v>5</v>
      </c>
      <c r="P78" s="12">
        <v>1</v>
      </c>
      <c r="Q78" s="12">
        <v>20</v>
      </c>
      <c r="R78" s="12"/>
      <c r="S78" s="12"/>
      <c r="T78" s="12">
        <v>2</v>
      </c>
      <c r="U78" s="12">
        <v>1</v>
      </c>
      <c r="V78" s="12">
        <v>1</v>
      </c>
      <c r="W78" s="12"/>
      <c r="X78" s="12"/>
      <c r="Y78" s="12">
        <v>13</v>
      </c>
      <c r="Z78" s="26">
        <v>6</v>
      </c>
      <c r="AA78" s="26">
        <v>5</v>
      </c>
      <c r="AB78" s="26">
        <v>4</v>
      </c>
      <c r="AC78" s="13">
        <v>6</v>
      </c>
      <c r="AD78">
        <f t="shared" si="4"/>
        <v>1</v>
      </c>
    </row>
    <row r="79" spans="1:30" ht="14.25" thickTop="1" thickBot="1">
      <c r="A79" s="10" t="s">
        <v>45</v>
      </c>
      <c r="B79" s="4">
        <f t="shared" si="5"/>
        <v>75</v>
      </c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>
        <v>40</v>
      </c>
      <c r="N79" s="12"/>
      <c r="O79" s="12"/>
      <c r="P79" s="12"/>
      <c r="Q79" s="12"/>
      <c r="R79" s="12">
        <v>2</v>
      </c>
      <c r="S79" s="12"/>
      <c r="T79" s="12"/>
      <c r="U79" s="12"/>
      <c r="V79" s="12"/>
      <c r="W79" s="12">
        <v>30</v>
      </c>
      <c r="X79" s="12"/>
      <c r="Y79" s="12"/>
      <c r="Z79" s="26"/>
      <c r="AA79" s="26">
        <v>2</v>
      </c>
      <c r="AB79" s="26"/>
      <c r="AC79" s="13">
        <v>1</v>
      </c>
      <c r="AD79">
        <f t="shared" si="4"/>
        <v>1</v>
      </c>
    </row>
    <row r="80" spans="1:30" ht="14.25" thickTop="1" thickBot="1">
      <c r="A80" s="10" t="s">
        <v>170</v>
      </c>
      <c r="B80" s="4">
        <f t="shared" si="5"/>
        <v>13</v>
      </c>
      <c r="C80" s="11"/>
      <c r="D80" s="12"/>
      <c r="E80" s="12"/>
      <c r="F80" s="12"/>
      <c r="G80" s="12"/>
      <c r="H80" s="12"/>
      <c r="I80" s="12"/>
      <c r="J80" s="12">
        <v>1</v>
      </c>
      <c r="K80" s="12"/>
      <c r="L80" s="12"/>
      <c r="M80" s="12">
        <v>4</v>
      </c>
      <c r="N80" s="12"/>
      <c r="O80" s="12"/>
      <c r="P80" s="12">
        <v>2</v>
      </c>
      <c r="Q80" s="12">
        <v>6</v>
      </c>
      <c r="R80" s="12"/>
      <c r="S80" s="12"/>
      <c r="T80" s="12"/>
      <c r="U80" s="12"/>
      <c r="V80" s="12"/>
      <c r="W80" s="12"/>
      <c r="X80" s="12"/>
      <c r="Y80" s="12"/>
      <c r="Z80" s="26"/>
      <c r="AA80" s="26"/>
      <c r="AB80" s="26"/>
      <c r="AC80" s="13"/>
      <c r="AD80">
        <f t="shared" si="4"/>
        <v>1</v>
      </c>
    </row>
    <row r="81" spans="1:30" ht="14.25" thickTop="1" thickBot="1">
      <c r="A81" s="10" t="s">
        <v>66</v>
      </c>
      <c r="B81" s="4">
        <f t="shared" si="5"/>
        <v>111</v>
      </c>
      <c r="C81" s="11"/>
      <c r="D81" s="12"/>
      <c r="E81" s="12">
        <v>9</v>
      </c>
      <c r="F81" s="12">
        <v>2</v>
      </c>
      <c r="G81" s="12"/>
      <c r="H81" s="12">
        <v>2</v>
      </c>
      <c r="I81" s="12">
        <v>16</v>
      </c>
      <c r="J81" s="12">
        <v>11</v>
      </c>
      <c r="K81" s="12"/>
      <c r="L81" s="12"/>
      <c r="M81" s="12">
        <v>12</v>
      </c>
      <c r="N81" s="12"/>
      <c r="O81" s="12">
        <v>4</v>
      </c>
      <c r="P81" s="12">
        <v>14</v>
      </c>
      <c r="Q81" s="12">
        <v>9</v>
      </c>
      <c r="R81" s="12"/>
      <c r="S81" s="12"/>
      <c r="T81" s="12"/>
      <c r="U81" s="12"/>
      <c r="V81" s="12"/>
      <c r="W81" s="12">
        <v>3</v>
      </c>
      <c r="X81" s="12">
        <v>1</v>
      </c>
      <c r="Y81" s="12">
        <v>1</v>
      </c>
      <c r="Z81" s="26">
        <v>2</v>
      </c>
      <c r="AA81" s="26">
        <v>7</v>
      </c>
      <c r="AB81" s="26">
        <v>16</v>
      </c>
      <c r="AC81" s="13">
        <v>2</v>
      </c>
      <c r="AD81">
        <f t="shared" si="4"/>
        <v>1</v>
      </c>
    </row>
    <row r="82" spans="1:30" ht="14.25" thickTop="1" thickBot="1">
      <c r="A82" s="10" t="s">
        <v>67</v>
      </c>
      <c r="B82" s="4">
        <f t="shared" si="5"/>
        <v>193</v>
      </c>
      <c r="C82" s="11"/>
      <c r="D82" s="12">
        <v>5</v>
      </c>
      <c r="E82" s="12">
        <v>6</v>
      </c>
      <c r="F82" s="12">
        <v>8</v>
      </c>
      <c r="G82" s="12">
        <v>5</v>
      </c>
      <c r="H82" s="12">
        <v>1</v>
      </c>
      <c r="I82" s="12">
        <v>15</v>
      </c>
      <c r="J82" s="12">
        <v>11</v>
      </c>
      <c r="K82" s="12"/>
      <c r="L82" s="12"/>
      <c r="M82" s="12">
        <v>8</v>
      </c>
      <c r="N82" s="12">
        <v>2</v>
      </c>
      <c r="O82" s="12">
        <v>16</v>
      </c>
      <c r="P82" s="12">
        <v>8</v>
      </c>
      <c r="Q82" s="12">
        <v>2</v>
      </c>
      <c r="R82" s="12">
        <v>7</v>
      </c>
      <c r="S82" s="12">
        <v>1</v>
      </c>
      <c r="T82" s="12">
        <v>5</v>
      </c>
      <c r="U82" s="12">
        <v>5</v>
      </c>
      <c r="V82" s="12">
        <v>10</v>
      </c>
      <c r="W82" s="12">
        <v>2</v>
      </c>
      <c r="X82" s="12">
        <v>12</v>
      </c>
      <c r="Y82" s="12">
        <v>2</v>
      </c>
      <c r="Z82" s="26">
        <v>2</v>
      </c>
      <c r="AA82" s="26">
        <v>8</v>
      </c>
      <c r="AB82" s="26">
        <v>48</v>
      </c>
      <c r="AC82" s="13">
        <v>4</v>
      </c>
      <c r="AD82">
        <f t="shared" si="4"/>
        <v>1</v>
      </c>
    </row>
    <row r="83" spans="1:30" ht="14.25" thickTop="1" thickBot="1">
      <c r="A83" s="10" t="s">
        <v>58</v>
      </c>
      <c r="B83" s="4">
        <f t="shared" si="5"/>
        <v>434</v>
      </c>
      <c r="C83" s="11"/>
      <c r="D83" s="12">
        <v>8</v>
      </c>
      <c r="E83" s="12">
        <v>20</v>
      </c>
      <c r="F83" s="12">
        <v>21</v>
      </c>
      <c r="G83" s="12">
        <v>4</v>
      </c>
      <c r="H83" s="12">
        <v>6</v>
      </c>
      <c r="I83" s="12">
        <v>42</v>
      </c>
      <c r="J83" s="12">
        <v>31</v>
      </c>
      <c r="K83" s="12"/>
      <c r="L83" s="12"/>
      <c r="M83" s="12">
        <v>12</v>
      </c>
      <c r="N83" s="12"/>
      <c r="O83" s="12">
        <v>37</v>
      </c>
      <c r="P83" s="12">
        <v>15</v>
      </c>
      <c r="Q83" s="12">
        <v>12</v>
      </c>
      <c r="R83" s="12">
        <v>18</v>
      </c>
      <c r="S83" s="12">
        <v>5</v>
      </c>
      <c r="T83" s="12">
        <v>25</v>
      </c>
      <c r="U83" s="12">
        <v>11</v>
      </c>
      <c r="V83" s="12">
        <v>14</v>
      </c>
      <c r="W83" s="12">
        <v>13</v>
      </c>
      <c r="X83" s="12">
        <v>10</v>
      </c>
      <c r="Y83" s="12">
        <v>9</v>
      </c>
      <c r="Z83" s="26">
        <v>3</v>
      </c>
      <c r="AA83" s="26">
        <v>28</v>
      </c>
      <c r="AB83" s="26">
        <v>84</v>
      </c>
      <c r="AC83" s="13">
        <v>6</v>
      </c>
      <c r="AD83">
        <f t="shared" si="4"/>
        <v>1</v>
      </c>
    </row>
    <row r="84" spans="1:30" ht="14.25" thickTop="1" thickBot="1">
      <c r="A84" s="10" t="s">
        <v>123</v>
      </c>
      <c r="B84" s="4">
        <f t="shared" si="5"/>
        <v>26</v>
      </c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v>8</v>
      </c>
      <c r="R84" s="12"/>
      <c r="S84" s="12"/>
      <c r="T84" s="12"/>
      <c r="U84" s="12"/>
      <c r="V84" s="12"/>
      <c r="W84" s="12">
        <v>4</v>
      </c>
      <c r="X84" s="12"/>
      <c r="Y84" s="12">
        <v>9</v>
      </c>
      <c r="Z84" s="26">
        <v>1</v>
      </c>
      <c r="AA84" s="26"/>
      <c r="AB84" s="26">
        <v>4</v>
      </c>
      <c r="AC84" s="13"/>
      <c r="AD84">
        <f t="shared" si="4"/>
        <v>1</v>
      </c>
    </row>
    <row r="85" spans="1:30" ht="14.25" thickTop="1" thickBot="1">
      <c r="A85" s="10" t="s">
        <v>127</v>
      </c>
      <c r="B85" s="4">
        <f t="shared" si="5"/>
        <v>17</v>
      </c>
      <c r="C85" s="11"/>
      <c r="D85" s="12">
        <v>1</v>
      </c>
      <c r="E85" s="12"/>
      <c r="F85" s="12"/>
      <c r="G85" s="12"/>
      <c r="H85" s="12"/>
      <c r="I85" s="12"/>
      <c r="J85" s="12"/>
      <c r="K85" s="12">
        <v>2</v>
      </c>
      <c r="L85" s="12"/>
      <c r="M85" s="12">
        <v>2</v>
      </c>
      <c r="N85" s="12"/>
      <c r="O85" s="12"/>
      <c r="P85" s="12"/>
      <c r="Q85" s="12">
        <v>2</v>
      </c>
      <c r="R85" s="12">
        <v>2</v>
      </c>
      <c r="S85" s="12">
        <v>1</v>
      </c>
      <c r="T85" s="12"/>
      <c r="U85" s="12">
        <v>1</v>
      </c>
      <c r="V85" s="12"/>
      <c r="W85" s="12"/>
      <c r="X85" s="12">
        <v>2</v>
      </c>
      <c r="Y85" s="12"/>
      <c r="Z85" s="26">
        <v>1</v>
      </c>
      <c r="AA85" s="26"/>
      <c r="AB85" s="26"/>
      <c r="AC85" s="13">
        <v>3</v>
      </c>
      <c r="AD85">
        <f t="shared" si="4"/>
        <v>1</v>
      </c>
    </row>
    <row r="86" spans="1:30" ht="14.25" thickTop="1" thickBot="1">
      <c r="A86" s="10" t="s">
        <v>124</v>
      </c>
      <c r="B86" s="4">
        <f t="shared" si="5"/>
        <v>4</v>
      </c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>
        <v>3</v>
      </c>
      <c r="X86" s="12"/>
      <c r="Y86" s="12"/>
      <c r="Z86" s="26"/>
      <c r="AA86" s="26"/>
      <c r="AB86" s="26">
        <v>1</v>
      </c>
      <c r="AC86" s="13"/>
      <c r="AD86">
        <f t="shared" si="4"/>
        <v>1</v>
      </c>
    </row>
    <row r="87" spans="1:30" ht="14.25" thickTop="1" thickBot="1">
      <c r="A87" s="10" t="s">
        <v>125</v>
      </c>
      <c r="B87" s="4">
        <f t="shared" si="5"/>
        <v>7</v>
      </c>
      <c r="C87" s="11"/>
      <c r="D87" s="12"/>
      <c r="E87" s="12"/>
      <c r="F87" s="12">
        <v>1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v>4</v>
      </c>
      <c r="R87" s="12"/>
      <c r="S87" s="12"/>
      <c r="T87" s="12"/>
      <c r="U87" s="12"/>
      <c r="V87" s="12"/>
      <c r="W87" s="12">
        <v>2</v>
      </c>
      <c r="X87" s="12"/>
      <c r="Y87" s="12"/>
      <c r="Z87" s="26"/>
      <c r="AA87" s="26"/>
      <c r="AB87" s="26"/>
      <c r="AC87" s="13"/>
      <c r="AD87">
        <f t="shared" si="4"/>
        <v>1</v>
      </c>
    </row>
    <row r="88" spans="1:30" ht="14.25" thickTop="1" thickBot="1">
      <c r="A88" s="10" t="s">
        <v>126</v>
      </c>
      <c r="B88" s="4">
        <f t="shared" si="5"/>
        <v>10</v>
      </c>
      <c r="C88" s="11"/>
      <c r="D88" s="12"/>
      <c r="E88" s="12"/>
      <c r="F88" s="12"/>
      <c r="G88" s="12"/>
      <c r="H88" s="12"/>
      <c r="I88" s="12"/>
      <c r="J88" s="12"/>
      <c r="K88" s="12"/>
      <c r="L88" s="12">
        <v>1</v>
      </c>
      <c r="M88" s="12"/>
      <c r="N88" s="12">
        <v>1</v>
      </c>
      <c r="O88" s="12"/>
      <c r="P88" s="12"/>
      <c r="Q88" s="12">
        <v>8</v>
      </c>
      <c r="R88" s="12"/>
      <c r="S88" s="12"/>
      <c r="T88" s="12"/>
      <c r="U88" s="12"/>
      <c r="V88" s="12"/>
      <c r="W88" s="12"/>
      <c r="X88" s="12"/>
      <c r="Y88" s="12"/>
      <c r="Z88" s="26"/>
      <c r="AA88" s="26"/>
      <c r="AB88" s="26"/>
      <c r="AC88" s="13"/>
      <c r="AD88">
        <f t="shared" si="4"/>
        <v>1</v>
      </c>
    </row>
    <row r="89" spans="1:30" ht="14.25" thickTop="1" thickBot="1">
      <c r="A89" s="10" t="s">
        <v>57</v>
      </c>
      <c r="B89" s="4">
        <f t="shared" si="5"/>
        <v>164</v>
      </c>
      <c r="C89" s="11"/>
      <c r="D89" s="12">
        <v>9</v>
      </c>
      <c r="E89" s="12">
        <v>11</v>
      </c>
      <c r="F89" s="12">
        <v>8</v>
      </c>
      <c r="G89" s="12">
        <v>4</v>
      </c>
      <c r="H89" s="12">
        <v>5</v>
      </c>
      <c r="I89" s="12">
        <v>8</v>
      </c>
      <c r="J89" s="12">
        <v>9</v>
      </c>
      <c r="K89" s="12"/>
      <c r="L89" s="12"/>
      <c r="M89" s="12">
        <v>9</v>
      </c>
      <c r="N89" s="12">
        <v>1</v>
      </c>
      <c r="O89" s="12">
        <v>7</v>
      </c>
      <c r="P89" s="12"/>
      <c r="Q89" s="12">
        <v>18</v>
      </c>
      <c r="R89" s="12">
        <v>6</v>
      </c>
      <c r="S89" s="12"/>
      <c r="T89" s="12">
        <v>7</v>
      </c>
      <c r="U89" s="12">
        <v>3</v>
      </c>
      <c r="V89" s="12">
        <v>9</v>
      </c>
      <c r="W89" s="12">
        <v>9</v>
      </c>
      <c r="X89" s="12">
        <v>2</v>
      </c>
      <c r="Y89" s="12">
        <v>16</v>
      </c>
      <c r="Z89" s="26">
        <v>4</v>
      </c>
      <c r="AA89" s="26">
        <v>8</v>
      </c>
      <c r="AB89" s="26">
        <v>6</v>
      </c>
      <c r="AC89" s="13">
        <v>5</v>
      </c>
      <c r="AD89">
        <f t="shared" si="4"/>
        <v>1</v>
      </c>
    </row>
    <row r="90" spans="1:30" ht="14.25" thickTop="1" thickBot="1">
      <c r="A90" s="10" t="s">
        <v>55</v>
      </c>
      <c r="B90" s="4">
        <f t="shared" si="5"/>
        <v>118</v>
      </c>
      <c r="C90" s="11"/>
      <c r="D90" s="12">
        <v>2</v>
      </c>
      <c r="E90" s="12">
        <v>6</v>
      </c>
      <c r="F90" s="12">
        <v>2</v>
      </c>
      <c r="G90" s="12">
        <v>1</v>
      </c>
      <c r="H90" s="12">
        <v>1</v>
      </c>
      <c r="I90" s="12">
        <v>1</v>
      </c>
      <c r="J90" s="12">
        <v>3</v>
      </c>
      <c r="K90" s="12"/>
      <c r="L90" s="12"/>
      <c r="M90" s="12">
        <v>1</v>
      </c>
      <c r="N90" s="12"/>
      <c r="O90" s="12"/>
      <c r="P90" s="12"/>
      <c r="Q90" s="12">
        <v>34</v>
      </c>
      <c r="R90" s="12"/>
      <c r="S90" s="12"/>
      <c r="T90" s="12"/>
      <c r="U90" s="12">
        <v>1</v>
      </c>
      <c r="V90" s="12">
        <v>2</v>
      </c>
      <c r="W90" s="12">
        <v>9</v>
      </c>
      <c r="X90" s="12">
        <v>2</v>
      </c>
      <c r="Y90" s="12">
        <v>19</v>
      </c>
      <c r="Z90" s="26">
        <v>6</v>
      </c>
      <c r="AA90" s="26">
        <v>4</v>
      </c>
      <c r="AB90" s="26">
        <v>14</v>
      </c>
      <c r="AC90" s="13">
        <v>10</v>
      </c>
      <c r="AD90">
        <f t="shared" si="4"/>
        <v>1</v>
      </c>
    </row>
    <row r="91" spans="1:30" ht="14.25" thickTop="1" thickBot="1">
      <c r="A91" s="10" t="s">
        <v>62</v>
      </c>
      <c r="B91" s="4">
        <f t="shared" si="5"/>
        <v>39</v>
      </c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>
        <v>5</v>
      </c>
      <c r="N91" s="12">
        <v>1</v>
      </c>
      <c r="O91" s="12"/>
      <c r="P91" s="12"/>
      <c r="Q91" s="12">
        <v>2</v>
      </c>
      <c r="R91" s="12"/>
      <c r="S91" s="12"/>
      <c r="T91" s="12"/>
      <c r="U91" s="12"/>
      <c r="V91" s="12"/>
      <c r="W91" s="12"/>
      <c r="X91" s="12">
        <v>7</v>
      </c>
      <c r="Y91" s="12">
        <v>4</v>
      </c>
      <c r="Z91" s="26"/>
      <c r="AA91" s="26">
        <v>8</v>
      </c>
      <c r="AB91" s="26">
        <v>10</v>
      </c>
      <c r="AC91" s="13">
        <v>2</v>
      </c>
      <c r="AD91">
        <f t="shared" si="4"/>
        <v>1</v>
      </c>
    </row>
    <row r="92" spans="1:30" ht="14.25" thickTop="1" thickBot="1">
      <c r="A92" s="10" t="s">
        <v>65</v>
      </c>
      <c r="B92" s="4">
        <f t="shared" si="5"/>
        <v>38</v>
      </c>
      <c r="C92" s="11"/>
      <c r="D92" s="12">
        <v>1</v>
      </c>
      <c r="E92" s="12"/>
      <c r="F92" s="12">
        <v>4</v>
      </c>
      <c r="G92" s="12"/>
      <c r="H92" s="12"/>
      <c r="I92" s="12"/>
      <c r="J92" s="12"/>
      <c r="K92" s="12"/>
      <c r="L92" s="12"/>
      <c r="M92" s="12">
        <v>1</v>
      </c>
      <c r="N92" s="12">
        <v>1</v>
      </c>
      <c r="O92" s="12"/>
      <c r="P92" s="12"/>
      <c r="Q92" s="12">
        <v>2</v>
      </c>
      <c r="R92" s="12">
        <v>2</v>
      </c>
      <c r="S92" s="12">
        <v>1</v>
      </c>
      <c r="T92" s="12">
        <v>2</v>
      </c>
      <c r="U92" s="12">
        <v>1</v>
      </c>
      <c r="V92" s="12">
        <v>1</v>
      </c>
      <c r="W92" s="12">
        <v>3</v>
      </c>
      <c r="X92" s="12">
        <v>2</v>
      </c>
      <c r="Y92" s="12">
        <v>4</v>
      </c>
      <c r="Z92" s="26">
        <v>3</v>
      </c>
      <c r="AA92" s="26">
        <v>2</v>
      </c>
      <c r="AB92" s="26">
        <v>4</v>
      </c>
      <c r="AC92" s="13">
        <v>4</v>
      </c>
      <c r="AD92">
        <f t="shared" si="4"/>
        <v>1</v>
      </c>
    </row>
    <row r="93" spans="1:30" ht="14.25" thickTop="1" thickBot="1">
      <c r="A93" s="10" t="s">
        <v>178</v>
      </c>
      <c r="B93" s="4">
        <f t="shared" si="5"/>
        <v>1</v>
      </c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>
        <v>1</v>
      </c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26"/>
      <c r="AA93" s="26"/>
      <c r="AB93" s="26"/>
      <c r="AC93" s="13"/>
      <c r="AD93">
        <f t="shared" si="4"/>
        <v>1</v>
      </c>
    </row>
    <row r="94" spans="1:30" ht="14.25" thickTop="1" thickBot="1">
      <c r="A94" s="10" t="s">
        <v>61</v>
      </c>
      <c r="B94" s="4">
        <f t="shared" si="5"/>
        <v>60</v>
      </c>
      <c r="C94" s="11"/>
      <c r="D94" s="12">
        <v>1</v>
      </c>
      <c r="E94" s="12">
        <v>4</v>
      </c>
      <c r="F94" s="12"/>
      <c r="G94" s="12">
        <v>2</v>
      </c>
      <c r="H94" s="12"/>
      <c r="I94" s="12"/>
      <c r="J94" s="12">
        <v>2</v>
      </c>
      <c r="K94" s="12"/>
      <c r="L94" s="12"/>
      <c r="M94" s="12">
        <v>6</v>
      </c>
      <c r="N94" s="12">
        <v>10</v>
      </c>
      <c r="O94" s="12"/>
      <c r="P94" s="12"/>
      <c r="Q94" s="12">
        <v>11</v>
      </c>
      <c r="R94" s="12">
        <v>2</v>
      </c>
      <c r="S94" s="12">
        <v>2</v>
      </c>
      <c r="T94" s="12"/>
      <c r="U94" s="12">
        <v>1</v>
      </c>
      <c r="V94" s="12"/>
      <c r="W94" s="12">
        <v>6</v>
      </c>
      <c r="X94" s="12">
        <v>3</v>
      </c>
      <c r="Y94" s="12">
        <v>2</v>
      </c>
      <c r="Z94" s="26">
        <v>2</v>
      </c>
      <c r="AA94" s="26">
        <v>2</v>
      </c>
      <c r="AB94" s="26">
        <v>2</v>
      </c>
      <c r="AC94" s="13">
        <v>2</v>
      </c>
      <c r="AD94">
        <f t="shared" si="4"/>
        <v>1</v>
      </c>
    </row>
    <row r="95" spans="1:30" ht="14.25" thickTop="1" thickBot="1">
      <c r="A95" s="10" t="s">
        <v>64</v>
      </c>
      <c r="B95" s="4">
        <f t="shared" si="5"/>
        <v>229</v>
      </c>
      <c r="C95" s="11"/>
      <c r="D95" s="12">
        <v>12</v>
      </c>
      <c r="E95" s="12">
        <v>1</v>
      </c>
      <c r="F95" s="12">
        <v>13</v>
      </c>
      <c r="G95" s="12">
        <v>9</v>
      </c>
      <c r="H95" s="12"/>
      <c r="I95" s="12">
        <v>30</v>
      </c>
      <c r="J95" s="12">
        <v>7</v>
      </c>
      <c r="K95" s="12">
        <v>3</v>
      </c>
      <c r="L95" s="12">
        <v>2</v>
      </c>
      <c r="M95" s="12">
        <v>6</v>
      </c>
      <c r="N95" s="12">
        <v>1</v>
      </c>
      <c r="O95" s="12">
        <v>15</v>
      </c>
      <c r="P95" s="12">
        <v>4</v>
      </c>
      <c r="Q95" s="12">
        <v>23</v>
      </c>
      <c r="R95" s="12">
        <v>6</v>
      </c>
      <c r="S95" s="12">
        <v>1</v>
      </c>
      <c r="T95" s="12">
        <v>8</v>
      </c>
      <c r="U95" s="12">
        <v>2</v>
      </c>
      <c r="V95" s="12">
        <v>9</v>
      </c>
      <c r="W95" s="12">
        <v>14</v>
      </c>
      <c r="X95" s="12">
        <v>10</v>
      </c>
      <c r="Y95" s="12">
        <v>8</v>
      </c>
      <c r="Z95" s="26">
        <v>4</v>
      </c>
      <c r="AA95" s="26">
        <v>7</v>
      </c>
      <c r="AB95" s="26">
        <v>30</v>
      </c>
      <c r="AC95" s="13">
        <v>4</v>
      </c>
      <c r="AD95">
        <f t="shared" si="4"/>
        <v>1</v>
      </c>
    </row>
    <row r="96" spans="1:30" ht="14.25" thickTop="1" thickBot="1">
      <c r="A96" s="10" t="s">
        <v>63</v>
      </c>
      <c r="B96" s="4">
        <f t="shared" si="5"/>
        <v>107</v>
      </c>
      <c r="C96" s="11"/>
      <c r="D96" s="12">
        <v>8</v>
      </c>
      <c r="E96" s="12"/>
      <c r="F96" s="12">
        <v>4</v>
      </c>
      <c r="G96" s="12"/>
      <c r="H96" s="12"/>
      <c r="I96" s="12"/>
      <c r="J96" s="12"/>
      <c r="K96" s="12"/>
      <c r="L96" s="12">
        <v>2</v>
      </c>
      <c r="M96" s="12">
        <v>3</v>
      </c>
      <c r="N96" s="12">
        <v>8</v>
      </c>
      <c r="O96" s="12"/>
      <c r="P96" s="12">
        <v>3</v>
      </c>
      <c r="Q96" s="12">
        <v>7</v>
      </c>
      <c r="R96" s="12">
        <v>6</v>
      </c>
      <c r="S96" s="12">
        <v>6</v>
      </c>
      <c r="T96" s="12"/>
      <c r="U96" s="12">
        <v>12</v>
      </c>
      <c r="V96" s="12"/>
      <c r="W96" s="12">
        <v>8</v>
      </c>
      <c r="X96" s="12">
        <v>5</v>
      </c>
      <c r="Y96" s="12">
        <v>7</v>
      </c>
      <c r="Z96" s="26">
        <v>10</v>
      </c>
      <c r="AA96" s="26">
        <v>4</v>
      </c>
      <c r="AB96" s="26">
        <v>10</v>
      </c>
      <c r="AC96" s="13">
        <v>4</v>
      </c>
      <c r="AD96">
        <f t="shared" si="4"/>
        <v>1</v>
      </c>
    </row>
    <row r="97" spans="1:30" ht="14.25" thickTop="1" thickBot="1">
      <c r="A97" s="10" t="s">
        <v>50</v>
      </c>
      <c r="B97" s="4">
        <f t="shared" si="5"/>
        <v>127</v>
      </c>
      <c r="C97" s="11"/>
      <c r="D97" s="12">
        <v>5</v>
      </c>
      <c r="E97" s="12">
        <v>5</v>
      </c>
      <c r="F97" s="12">
        <v>2</v>
      </c>
      <c r="G97" s="12">
        <v>6</v>
      </c>
      <c r="H97" s="12">
        <v>2</v>
      </c>
      <c r="I97" s="12">
        <v>3</v>
      </c>
      <c r="J97" s="12">
        <v>7</v>
      </c>
      <c r="K97" s="12">
        <v>2</v>
      </c>
      <c r="L97" s="12">
        <v>4</v>
      </c>
      <c r="M97" s="12">
        <v>2</v>
      </c>
      <c r="N97" s="12">
        <v>6</v>
      </c>
      <c r="O97" s="12">
        <v>7</v>
      </c>
      <c r="P97" s="12"/>
      <c r="Q97" s="12">
        <v>4</v>
      </c>
      <c r="R97" s="12">
        <v>2</v>
      </c>
      <c r="S97" s="12">
        <v>5</v>
      </c>
      <c r="T97" s="12">
        <v>5</v>
      </c>
      <c r="U97" s="12">
        <v>1</v>
      </c>
      <c r="V97" s="12">
        <v>4</v>
      </c>
      <c r="W97" s="12">
        <v>13</v>
      </c>
      <c r="X97" s="12"/>
      <c r="Y97" s="12">
        <v>7</v>
      </c>
      <c r="Z97" s="26">
        <v>4</v>
      </c>
      <c r="AA97" s="26">
        <v>7</v>
      </c>
      <c r="AB97" s="26">
        <v>22</v>
      </c>
      <c r="AC97" s="13">
        <v>2</v>
      </c>
      <c r="AD97">
        <f t="shared" si="4"/>
        <v>1</v>
      </c>
    </row>
    <row r="98" spans="1:30" ht="14.25" thickTop="1" thickBot="1">
      <c r="A98" s="10" t="s">
        <v>148</v>
      </c>
      <c r="B98" s="4">
        <f t="shared" si="5"/>
        <v>1</v>
      </c>
      <c r="C98" s="11"/>
      <c r="D98" s="12"/>
      <c r="E98" s="12"/>
      <c r="F98" s="12"/>
      <c r="G98" s="12"/>
      <c r="H98" s="12">
        <v>1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26"/>
      <c r="AA98" s="26"/>
      <c r="AB98" s="26"/>
      <c r="AC98" s="13"/>
      <c r="AD98">
        <f t="shared" ref="AD98:AD121" si="6">IF(B98&gt;0,1,0)</f>
        <v>1</v>
      </c>
    </row>
    <row r="99" spans="1:30" ht="14.25" thickTop="1" thickBot="1">
      <c r="A99" s="10" t="s">
        <v>115</v>
      </c>
      <c r="B99" s="4">
        <f t="shared" si="5"/>
        <v>11</v>
      </c>
      <c r="C99" s="11"/>
      <c r="D99" s="12"/>
      <c r="E99" s="12"/>
      <c r="F99" s="12">
        <v>1</v>
      </c>
      <c r="G99" s="12"/>
      <c r="H99" s="12"/>
      <c r="I99" s="12"/>
      <c r="J99" s="12">
        <v>2</v>
      </c>
      <c r="K99" s="12"/>
      <c r="L99" s="12">
        <v>4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26"/>
      <c r="AA99" s="26"/>
      <c r="AB99" s="26">
        <v>2</v>
      </c>
      <c r="AC99" s="13">
        <v>2</v>
      </c>
      <c r="AD99">
        <f t="shared" si="6"/>
        <v>1</v>
      </c>
    </row>
    <row r="100" spans="1:30" ht="14.25" thickTop="1" thickBot="1">
      <c r="A100" s="10" t="s">
        <v>51</v>
      </c>
      <c r="B100" s="4">
        <f t="shared" ref="B100:B121" si="7">SUM(D100:AC100)-C100</f>
        <v>6</v>
      </c>
      <c r="C100" s="11"/>
      <c r="D100" s="12"/>
      <c r="E100" s="12">
        <v>2</v>
      </c>
      <c r="F100" s="12"/>
      <c r="G100" s="12"/>
      <c r="H100" s="12"/>
      <c r="I100" s="12"/>
      <c r="J100" s="12">
        <v>1</v>
      </c>
      <c r="K100" s="12"/>
      <c r="L100" s="12"/>
      <c r="M100" s="12"/>
      <c r="N100" s="12"/>
      <c r="O100" s="12"/>
      <c r="P100" s="12"/>
      <c r="Q100" s="12">
        <v>1</v>
      </c>
      <c r="R100" s="12">
        <v>1</v>
      </c>
      <c r="S100" s="12"/>
      <c r="T100" s="12">
        <v>1</v>
      </c>
      <c r="U100" s="12"/>
      <c r="V100" s="12"/>
      <c r="W100" s="12"/>
      <c r="X100" s="12"/>
      <c r="Y100" s="12"/>
      <c r="Z100" s="26"/>
      <c r="AA100" s="26"/>
      <c r="AB100" s="26"/>
      <c r="AC100" s="13"/>
      <c r="AD100">
        <f t="shared" si="6"/>
        <v>1</v>
      </c>
    </row>
    <row r="101" spans="1:30" ht="14.25" thickTop="1" thickBot="1">
      <c r="A101" s="10" t="s">
        <v>114</v>
      </c>
      <c r="B101" s="4">
        <f t="shared" si="7"/>
        <v>78</v>
      </c>
      <c r="C101" s="11"/>
      <c r="D101" s="12"/>
      <c r="E101" s="12">
        <v>3</v>
      </c>
      <c r="F101" s="12">
        <v>2</v>
      </c>
      <c r="G101" s="12">
        <v>6</v>
      </c>
      <c r="H101" s="12">
        <v>1</v>
      </c>
      <c r="I101" s="12">
        <v>1</v>
      </c>
      <c r="J101" s="12">
        <v>14</v>
      </c>
      <c r="K101" s="12"/>
      <c r="L101" s="12">
        <v>1</v>
      </c>
      <c r="M101" s="12">
        <v>3</v>
      </c>
      <c r="N101" s="12">
        <v>2</v>
      </c>
      <c r="O101" s="12">
        <v>2</v>
      </c>
      <c r="P101" s="12"/>
      <c r="Q101" s="12">
        <v>2</v>
      </c>
      <c r="R101" s="12"/>
      <c r="S101" s="12">
        <v>2</v>
      </c>
      <c r="T101" s="12"/>
      <c r="U101" s="12">
        <v>1</v>
      </c>
      <c r="V101" s="12">
        <v>2</v>
      </c>
      <c r="W101" s="12">
        <v>6</v>
      </c>
      <c r="X101" s="12"/>
      <c r="Y101" s="12">
        <v>2</v>
      </c>
      <c r="Z101" s="26">
        <v>2</v>
      </c>
      <c r="AA101" s="26">
        <v>5</v>
      </c>
      <c r="AB101" s="26">
        <v>18</v>
      </c>
      <c r="AC101" s="13">
        <v>3</v>
      </c>
      <c r="AD101">
        <f t="shared" si="6"/>
        <v>1</v>
      </c>
    </row>
    <row r="102" spans="1:30" ht="14.25" thickTop="1" thickBot="1">
      <c r="A102" s="10" t="s">
        <v>49</v>
      </c>
      <c r="B102" s="4">
        <f t="shared" si="7"/>
        <v>32</v>
      </c>
      <c r="C102" s="11"/>
      <c r="D102" s="12">
        <v>1</v>
      </c>
      <c r="E102" s="12">
        <v>8</v>
      </c>
      <c r="F102" s="12">
        <v>2</v>
      </c>
      <c r="G102" s="12"/>
      <c r="H102" s="12"/>
      <c r="I102" s="12"/>
      <c r="J102" s="12"/>
      <c r="K102" s="12">
        <v>5</v>
      </c>
      <c r="L102" s="12">
        <v>5</v>
      </c>
      <c r="M102" s="12"/>
      <c r="N102" s="12">
        <v>1</v>
      </c>
      <c r="O102" s="12"/>
      <c r="P102" s="12"/>
      <c r="Q102" s="12"/>
      <c r="R102" s="12">
        <v>2</v>
      </c>
      <c r="S102" s="12">
        <v>1</v>
      </c>
      <c r="T102" s="12">
        <v>3</v>
      </c>
      <c r="U102" s="12">
        <v>2</v>
      </c>
      <c r="V102" s="12"/>
      <c r="W102" s="12"/>
      <c r="X102" s="12"/>
      <c r="Y102" s="12"/>
      <c r="Z102" s="26"/>
      <c r="AA102" s="26">
        <v>2</v>
      </c>
      <c r="AB102" s="26"/>
      <c r="AC102" s="13"/>
      <c r="AD102">
        <f t="shared" si="6"/>
        <v>1</v>
      </c>
    </row>
    <row r="103" spans="1:30" ht="14.25" thickTop="1" thickBot="1">
      <c r="A103" s="10" t="s">
        <v>52</v>
      </c>
      <c r="B103" s="4">
        <f t="shared" si="7"/>
        <v>1</v>
      </c>
      <c r="C103" s="11"/>
      <c r="D103" s="12"/>
      <c r="E103" s="12"/>
      <c r="F103" s="12"/>
      <c r="G103" s="12"/>
      <c r="H103" s="12"/>
      <c r="I103" s="12"/>
      <c r="J103" s="12">
        <v>1</v>
      </c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26"/>
      <c r="AA103" s="26"/>
      <c r="AB103" s="26"/>
      <c r="AC103" s="13"/>
      <c r="AD103">
        <f t="shared" si="6"/>
        <v>1</v>
      </c>
    </row>
    <row r="104" spans="1:30" ht="14.25" thickTop="1" thickBot="1">
      <c r="A104" s="10" t="s">
        <v>53</v>
      </c>
      <c r="B104" s="4">
        <f t="shared" si="7"/>
        <v>93</v>
      </c>
      <c r="C104" s="11"/>
      <c r="D104" s="12">
        <v>3</v>
      </c>
      <c r="E104" s="12"/>
      <c r="F104" s="12">
        <v>4</v>
      </c>
      <c r="G104" s="12">
        <v>2</v>
      </c>
      <c r="H104" s="12">
        <v>1</v>
      </c>
      <c r="I104" s="12">
        <v>3</v>
      </c>
      <c r="J104" s="12">
        <v>6</v>
      </c>
      <c r="K104" s="12"/>
      <c r="L104" s="12">
        <v>2</v>
      </c>
      <c r="M104" s="12">
        <v>2</v>
      </c>
      <c r="N104" s="12">
        <v>2</v>
      </c>
      <c r="O104" s="12">
        <v>2</v>
      </c>
      <c r="P104" s="12"/>
      <c r="Q104" s="12">
        <v>13</v>
      </c>
      <c r="R104" s="12"/>
      <c r="S104" s="12"/>
      <c r="T104" s="12">
        <v>3</v>
      </c>
      <c r="U104" s="12">
        <v>2</v>
      </c>
      <c r="V104" s="12">
        <v>4</v>
      </c>
      <c r="W104" s="12">
        <v>6</v>
      </c>
      <c r="X104" s="12">
        <v>4</v>
      </c>
      <c r="Y104" s="12">
        <v>14</v>
      </c>
      <c r="Z104" s="26">
        <v>2</v>
      </c>
      <c r="AA104" s="26">
        <v>5</v>
      </c>
      <c r="AB104" s="26">
        <v>7</v>
      </c>
      <c r="AC104" s="13">
        <v>6</v>
      </c>
      <c r="AD104">
        <f t="shared" si="6"/>
        <v>1</v>
      </c>
    </row>
    <row r="105" spans="1:30" ht="14.25" thickTop="1" thickBot="1">
      <c r="A105" s="10" t="s">
        <v>54</v>
      </c>
      <c r="B105" s="4">
        <f t="shared" si="7"/>
        <v>50</v>
      </c>
      <c r="C105" s="11"/>
      <c r="D105" s="12"/>
      <c r="E105" s="12">
        <v>1</v>
      </c>
      <c r="F105" s="12"/>
      <c r="G105" s="12"/>
      <c r="H105" s="12">
        <v>3</v>
      </c>
      <c r="I105" s="12"/>
      <c r="J105" s="12">
        <v>2</v>
      </c>
      <c r="K105" s="12"/>
      <c r="L105" s="12">
        <v>3</v>
      </c>
      <c r="M105" s="12">
        <v>1</v>
      </c>
      <c r="N105" s="12"/>
      <c r="O105" s="12"/>
      <c r="P105" s="12"/>
      <c r="Q105" s="12"/>
      <c r="R105" s="12"/>
      <c r="S105" s="12"/>
      <c r="T105" s="12"/>
      <c r="U105" s="12"/>
      <c r="V105" s="12">
        <v>3</v>
      </c>
      <c r="W105" s="12">
        <v>7</v>
      </c>
      <c r="X105" s="12">
        <v>1</v>
      </c>
      <c r="Y105" s="12">
        <v>1</v>
      </c>
      <c r="Z105" s="26">
        <v>4</v>
      </c>
      <c r="AA105" s="26">
        <v>4</v>
      </c>
      <c r="AB105" s="26">
        <v>17</v>
      </c>
      <c r="AC105" s="13">
        <v>3</v>
      </c>
      <c r="AD105">
        <f t="shared" si="6"/>
        <v>1</v>
      </c>
    </row>
    <row r="106" spans="1:30" ht="14.25" thickTop="1" thickBot="1">
      <c r="A106" s="10" t="s">
        <v>48</v>
      </c>
      <c r="B106" s="4">
        <f t="shared" si="7"/>
        <v>45</v>
      </c>
      <c r="C106" s="11"/>
      <c r="D106" s="12"/>
      <c r="E106" s="12">
        <v>1</v>
      </c>
      <c r="F106" s="12">
        <v>1</v>
      </c>
      <c r="G106" s="12"/>
      <c r="H106" s="12">
        <v>1</v>
      </c>
      <c r="I106" s="12">
        <v>1</v>
      </c>
      <c r="J106" s="12">
        <v>6</v>
      </c>
      <c r="K106" s="12">
        <v>7</v>
      </c>
      <c r="L106" s="12">
        <v>12</v>
      </c>
      <c r="M106" s="12">
        <v>1</v>
      </c>
      <c r="N106" s="12">
        <v>1</v>
      </c>
      <c r="O106" s="12"/>
      <c r="P106" s="12"/>
      <c r="Q106" s="12">
        <v>1</v>
      </c>
      <c r="R106" s="12">
        <v>1</v>
      </c>
      <c r="S106" s="12"/>
      <c r="T106" s="12">
        <v>1</v>
      </c>
      <c r="U106" s="12"/>
      <c r="V106" s="12">
        <v>1</v>
      </c>
      <c r="W106" s="12"/>
      <c r="X106" s="12">
        <v>2</v>
      </c>
      <c r="Y106" s="12"/>
      <c r="Z106" s="26"/>
      <c r="AA106" s="26">
        <v>5</v>
      </c>
      <c r="AB106" s="26">
        <v>3</v>
      </c>
      <c r="AC106" s="13"/>
      <c r="AD106">
        <f t="shared" si="6"/>
        <v>1</v>
      </c>
    </row>
    <row r="107" spans="1:30" ht="14.25" thickTop="1" thickBot="1">
      <c r="A107" s="10" t="s">
        <v>46</v>
      </c>
      <c r="B107" s="4">
        <f t="shared" si="7"/>
        <v>83</v>
      </c>
      <c r="C107" s="11"/>
      <c r="D107" s="12"/>
      <c r="E107" s="12">
        <v>5</v>
      </c>
      <c r="F107" s="12">
        <v>7</v>
      </c>
      <c r="G107" s="12">
        <v>1</v>
      </c>
      <c r="H107" s="12">
        <v>2</v>
      </c>
      <c r="I107" s="12">
        <v>1</v>
      </c>
      <c r="J107" s="12">
        <v>9</v>
      </c>
      <c r="K107" s="12">
        <v>12</v>
      </c>
      <c r="L107" s="12">
        <v>4</v>
      </c>
      <c r="M107" s="12">
        <v>2</v>
      </c>
      <c r="N107" s="12">
        <v>1</v>
      </c>
      <c r="O107" s="12">
        <v>2</v>
      </c>
      <c r="P107" s="12"/>
      <c r="Q107" s="12">
        <v>2</v>
      </c>
      <c r="R107" s="12">
        <v>1</v>
      </c>
      <c r="S107" s="12"/>
      <c r="T107" s="12">
        <v>8</v>
      </c>
      <c r="U107" s="12">
        <v>1</v>
      </c>
      <c r="V107" s="12">
        <v>4</v>
      </c>
      <c r="W107" s="12">
        <v>2</v>
      </c>
      <c r="X107" s="12"/>
      <c r="Y107" s="12"/>
      <c r="Z107" s="26">
        <v>2</v>
      </c>
      <c r="AA107" s="26">
        <v>4</v>
      </c>
      <c r="AB107" s="26">
        <v>12</v>
      </c>
      <c r="AC107" s="13">
        <v>1</v>
      </c>
      <c r="AD107">
        <f t="shared" si="6"/>
        <v>1</v>
      </c>
    </row>
    <row r="108" spans="1:30" ht="14.25" thickTop="1" thickBot="1">
      <c r="A108" s="10" t="s">
        <v>189</v>
      </c>
      <c r="B108" s="4">
        <f t="shared" si="7"/>
        <v>1</v>
      </c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26"/>
      <c r="AA108" s="26"/>
      <c r="AB108" s="26">
        <v>1</v>
      </c>
      <c r="AC108" s="13"/>
      <c r="AD108">
        <f t="shared" si="6"/>
        <v>1</v>
      </c>
    </row>
    <row r="109" spans="1:30" ht="14.25" thickTop="1" thickBot="1">
      <c r="A109" s="10" t="s">
        <v>47</v>
      </c>
      <c r="B109" s="4">
        <f t="shared" si="7"/>
        <v>8</v>
      </c>
      <c r="C109" s="11"/>
      <c r="D109" s="12">
        <v>1</v>
      </c>
      <c r="E109" s="12"/>
      <c r="F109" s="12"/>
      <c r="G109" s="12"/>
      <c r="H109" s="12">
        <v>0</v>
      </c>
      <c r="I109" s="12"/>
      <c r="J109" s="12"/>
      <c r="K109" s="12"/>
      <c r="L109" s="12"/>
      <c r="M109" s="12">
        <v>1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>
        <v>2</v>
      </c>
      <c r="X109" s="12"/>
      <c r="Y109" s="12"/>
      <c r="Z109" s="26">
        <v>3</v>
      </c>
      <c r="AA109" s="26"/>
      <c r="AB109" s="26">
        <v>1</v>
      </c>
      <c r="AC109" s="13"/>
      <c r="AD109">
        <f t="shared" si="6"/>
        <v>1</v>
      </c>
    </row>
    <row r="110" spans="1:30" ht="14.25" thickTop="1" thickBot="1">
      <c r="A110" s="10" t="s">
        <v>113</v>
      </c>
      <c r="B110" s="4">
        <f t="shared" si="7"/>
        <v>4</v>
      </c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>
        <v>1</v>
      </c>
      <c r="Q110" s="12"/>
      <c r="R110" s="12"/>
      <c r="S110" s="12"/>
      <c r="T110" s="12">
        <v>1</v>
      </c>
      <c r="U110" s="12"/>
      <c r="V110" s="12"/>
      <c r="W110" s="12"/>
      <c r="X110" s="12"/>
      <c r="Y110" s="12"/>
      <c r="Z110" s="26">
        <v>1</v>
      </c>
      <c r="AA110" s="26"/>
      <c r="AB110" s="26">
        <v>1</v>
      </c>
      <c r="AC110" s="13"/>
      <c r="AD110">
        <f t="shared" si="6"/>
        <v>1</v>
      </c>
    </row>
    <row r="111" spans="1:30" ht="14.25" thickTop="1" thickBot="1">
      <c r="A111" s="10" t="s">
        <v>108</v>
      </c>
      <c r="B111" s="4">
        <f t="shared" si="7"/>
        <v>10</v>
      </c>
      <c r="C111" s="11"/>
      <c r="D111" s="12"/>
      <c r="E111" s="12"/>
      <c r="F111" s="12"/>
      <c r="G111" s="12">
        <v>1</v>
      </c>
      <c r="H111" s="12">
        <v>3</v>
      </c>
      <c r="I111" s="12">
        <v>1</v>
      </c>
      <c r="J111" s="12">
        <v>1</v>
      </c>
      <c r="K111" s="12"/>
      <c r="L111" s="12">
        <v>1</v>
      </c>
      <c r="M111" s="12"/>
      <c r="N111" s="12">
        <v>1</v>
      </c>
      <c r="O111" s="12"/>
      <c r="P111" s="12"/>
      <c r="Q111" s="12"/>
      <c r="R111" s="12"/>
      <c r="S111" s="12"/>
      <c r="T111" s="12"/>
      <c r="U111" s="12"/>
      <c r="V111" s="12">
        <v>1</v>
      </c>
      <c r="W111" s="12">
        <v>1</v>
      </c>
      <c r="X111" s="12"/>
      <c r="Y111" s="12"/>
      <c r="Z111" s="26"/>
      <c r="AA111" s="26"/>
      <c r="AB111" s="26"/>
      <c r="AC111" s="13"/>
      <c r="AD111">
        <f t="shared" si="6"/>
        <v>1</v>
      </c>
    </row>
    <row r="112" spans="1:30" ht="14.25" thickTop="1" thickBot="1">
      <c r="A112" s="10" t="s">
        <v>111</v>
      </c>
      <c r="B112" s="4">
        <f t="shared" si="7"/>
        <v>295</v>
      </c>
      <c r="C112" s="11"/>
      <c r="D112" s="12">
        <v>3</v>
      </c>
      <c r="E112" s="12">
        <v>19</v>
      </c>
      <c r="F112" s="12">
        <v>12</v>
      </c>
      <c r="G112" s="12">
        <v>5</v>
      </c>
      <c r="H112" s="12">
        <v>3</v>
      </c>
      <c r="I112" s="12">
        <v>16</v>
      </c>
      <c r="J112" s="12">
        <v>19</v>
      </c>
      <c r="K112" s="12"/>
      <c r="L112" s="12"/>
      <c r="M112" s="12">
        <v>6</v>
      </c>
      <c r="N112" s="12">
        <v>3</v>
      </c>
      <c r="O112" s="12">
        <v>8</v>
      </c>
      <c r="P112" s="12"/>
      <c r="Q112" s="12">
        <v>28</v>
      </c>
      <c r="R112" s="12">
        <v>16</v>
      </c>
      <c r="S112" s="12">
        <v>9</v>
      </c>
      <c r="T112" s="12">
        <v>12</v>
      </c>
      <c r="U112" s="12">
        <v>8</v>
      </c>
      <c r="V112" s="12">
        <v>13</v>
      </c>
      <c r="W112" s="12">
        <v>28</v>
      </c>
      <c r="X112" s="12">
        <v>1</v>
      </c>
      <c r="Y112" s="12">
        <v>26</v>
      </c>
      <c r="Z112" s="26">
        <v>6</v>
      </c>
      <c r="AA112" s="26">
        <v>11</v>
      </c>
      <c r="AB112" s="26">
        <v>40</v>
      </c>
      <c r="AC112" s="13">
        <v>3</v>
      </c>
      <c r="AD112">
        <f t="shared" si="6"/>
        <v>1</v>
      </c>
    </row>
    <row r="113" spans="1:30" ht="14.25" thickTop="1" thickBot="1">
      <c r="A113" s="10" t="s">
        <v>109</v>
      </c>
      <c r="B113" s="4">
        <f t="shared" si="7"/>
        <v>38</v>
      </c>
      <c r="C113" s="11"/>
      <c r="D113" s="12"/>
      <c r="E113" s="12"/>
      <c r="F113" s="12">
        <v>5</v>
      </c>
      <c r="G113" s="12"/>
      <c r="H113" s="12"/>
      <c r="I113" s="12">
        <v>1</v>
      </c>
      <c r="J113" s="12">
        <v>3</v>
      </c>
      <c r="K113" s="12"/>
      <c r="L113" s="12"/>
      <c r="M113" s="12">
        <v>1</v>
      </c>
      <c r="N113" s="12"/>
      <c r="O113" s="12"/>
      <c r="P113" s="12"/>
      <c r="Q113" s="12">
        <v>3</v>
      </c>
      <c r="R113" s="12">
        <v>15</v>
      </c>
      <c r="S113" s="12"/>
      <c r="T113" s="12">
        <v>3</v>
      </c>
      <c r="U113" s="12"/>
      <c r="V113" s="12">
        <v>1</v>
      </c>
      <c r="W113" s="12"/>
      <c r="X113" s="12"/>
      <c r="Y113" s="12">
        <v>3</v>
      </c>
      <c r="Z113" s="26">
        <v>1</v>
      </c>
      <c r="AA113" s="26"/>
      <c r="AB113" s="26">
        <v>2</v>
      </c>
      <c r="AC113" s="13"/>
      <c r="AD113">
        <f t="shared" si="6"/>
        <v>1</v>
      </c>
    </row>
    <row r="114" spans="1:30" ht="14.25" thickTop="1" thickBot="1">
      <c r="A114" s="10" t="s">
        <v>110</v>
      </c>
      <c r="B114" s="4">
        <f t="shared" si="7"/>
        <v>131</v>
      </c>
      <c r="C114" s="11"/>
      <c r="D114" s="12">
        <v>1</v>
      </c>
      <c r="E114" s="12">
        <v>8</v>
      </c>
      <c r="F114" s="12">
        <v>8</v>
      </c>
      <c r="G114" s="12">
        <v>2</v>
      </c>
      <c r="H114" s="12"/>
      <c r="I114" s="12">
        <v>16</v>
      </c>
      <c r="J114" s="12">
        <v>8</v>
      </c>
      <c r="K114" s="12"/>
      <c r="L114" s="12">
        <v>4</v>
      </c>
      <c r="M114" s="12">
        <v>2</v>
      </c>
      <c r="N114" s="12">
        <v>1</v>
      </c>
      <c r="O114" s="12">
        <v>8</v>
      </c>
      <c r="P114" s="12"/>
      <c r="Q114" s="12">
        <v>2</v>
      </c>
      <c r="R114" s="12">
        <v>1</v>
      </c>
      <c r="S114" s="12"/>
      <c r="T114" s="12">
        <v>7</v>
      </c>
      <c r="U114" s="12">
        <v>2</v>
      </c>
      <c r="V114" s="12">
        <v>4</v>
      </c>
      <c r="W114" s="12">
        <v>4</v>
      </c>
      <c r="X114" s="12">
        <v>2</v>
      </c>
      <c r="Y114" s="12">
        <v>1</v>
      </c>
      <c r="Z114" s="26">
        <v>3</v>
      </c>
      <c r="AA114" s="26">
        <v>17</v>
      </c>
      <c r="AB114" s="26">
        <v>27</v>
      </c>
      <c r="AC114" s="13">
        <v>3</v>
      </c>
      <c r="AD114">
        <f t="shared" si="6"/>
        <v>1</v>
      </c>
    </row>
    <row r="115" spans="1:30" ht="14.25" thickTop="1" thickBot="1">
      <c r="A115" s="10" t="s">
        <v>112</v>
      </c>
      <c r="B115" s="4">
        <f t="shared" si="7"/>
        <v>83</v>
      </c>
      <c r="C115" s="11"/>
      <c r="D115" s="12">
        <v>5</v>
      </c>
      <c r="E115" s="12"/>
      <c r="F115" s="12">
        <v>9</v>
      </c>
      <c r="G115" s="12">
        <v>2</v>
      </c>
      <c r="H115" s="12"/>
      <c r="I115" s="12">
        <v>4</v>
      </c>
      <c r="J115" s="12"/>
      <c r="K115" s="12"/>
      <c r="L115" s="12"/>
      <c r="M115" s="12">
        <v>3</v>
      </c>
      <c r="N115" s="12"/>
      <c r="O115" s="12">
        <v>1</v>
      </c>
      <c r="P115" s="12"/>
      <c r="Q115" s="12"/>
      <c r="R115" s="12"/>
      <c r="S115" s="12"/>
      <c r="T115" s="12"/>
      <c r="U115" s="12">
        <v>10</v>
      </c>
      <c r="V115" s="12">
        <v>1</v>
      </c>
      <c r="W115" s="12">
        <v>8</v>
      </c>
      <c r="X115" s="12"/>
      <c r="Y115" s="12">
        <v>18</v>
      </c>
      <c r="Z115" s="26">
        <v>4</v>
      </c>
      <c r="AA115" s="26">
        <v>5</v>
      </c>
      <c r="AB115" s="26">
        <v>13</v>
      </c>
      <c r="AC115" s="13"/>
      <c r="AD115">
        <f t="shared" si="6"/>
        <v>1</v>
      </c>
    </row>
    <row r="116" spans="1:30" ht="14.25" thickTop="1" thickBot="1">
      <c r="A116" s="10" t="s">
        <v>56</v>
      </c>
      <c r="B116" s="4">
        <f t="shared" si="7"/>
        <v>153</v>
      </c>
      <c r="C116" s="11"/>
      <c r="D116" s="12">
        <v>2</v>
      </c>
      <c r="E116" s="12">
        <v>16</v>
      </c>
      <c r="F116" s="12">
        <v>5</v>
      </c>
      <c r="G116" s="12">
        <v>3</v>
      </c>
      <c r="H116" s="12">
        <v>2</v>
      </c>
      <c r="I116" s="12">
        <v>4</v>
      </c>
      <c r="J116" s="12">
        <v>13</v>
      </c>
      <c r="K116" s="12"/>
      <c r="L116" s="12">
        <v>1</v>
      </c>
      <c r="M116" s="12">
        <v>3</v>
      </c>
      <c r="N116" s="12">
        <v>3</v>
      </c>
      <c r="O116" s="12">
        <v>6</v>
      </c>
      <c r="P116" s="12">
        <v>7</v>
      </c>
      <c r="Q116" s="12">
        <v>1</v>
      </c>
      <c r="R116" s="12">
        <v>4</v>
      </c>
      <c r="S116" s="12">
        <v>2</v>
      </c>
      <c r="T116" s="12">
        <v>3</v>
      </c>
      <c r="U116" s="12">
        <v>2</v>
      </c>
      <c r="V116" s="12">
        <v>7</v>
      </c>
      <c r="W116" s="12">
        <v>15</v>
      </c>
      <c r="X116" s="12">
        <v>2</v>
      </c>
      <c r="Y116" s="12">
        <v>12</v>
      </c>
      <c r="Z116" s="26">
        <v>4</v>
      </c>
      <c r="AA116" s="26">
        <v>6</v>
      </c>
      <c r="AB116" s="26">
        <v>25</v>
      </c>
      <c r="AC116" s="13">
        <v>5</v>
      </c>
      <c r="AD116">
        <f t="shared" si="6"/>
        <v>1</v>
      </c>
    </row>
    <row r="117" spans="1:30" ht="14.25" thickTop="1" thickBot="1">
      <c r="A117" s="10" t="s">
        <v>122</v>
      </c>
      <c r="B117" s="4">
        <f t="shared" si="7"/>
        <v>24</v>
      </c>
      <c r="C117" s="11"/>
      <c r="D117" s="12"/>
      <c r="E117" s="12">
        <v>2</v>
      </c>
      <c r="F117" s="12"/>
      <c r="G117" s="12">
        <v>1</v>
      </c>
      <c r="H117" s="12"/>
      <c r="I117" s="12">
        <v>4</v>
      </c>
      <c r="J117" s="12">
        <v>4</v>
      </c>
      <c r="K117" s="12">
        <v>1</v>
      </c>
      <c r="L117" s="12"/>
      <c r="M117" s="12">
        <v>1</v>
      </c>
      <c r="N117" s="12">
        <v>1</v>
      </c>
      <c r="O117" s="12"/>
      <c r="P117" s="12"/>
      <c r="Q117" s="12"/>
      <c r="R117" s="12">
        <v>1</v>
      </c>
      <c r="S117" s="12"/>
      <c r="T117" s="12"/>
      <c r="U117" s="12">
        <v>1</v>
      </c>
      <c r="V117" s="12"/>
      <c r="W117" s="12">
        <v>3</v>
      </c>
      <c r="X117" s="12"/>
      <c r="Y117" s="12">
        <v>1</v>
      </c>
      <c r="Z117" s="26"/>
      <c r="AA117" s="26"/>
      <c r="AB117" s="26">
        <v>4</v>
      </c>
      <c r="AC117" s="13"/>
      <c r="AD117">
        <f t="shared" si="6"/>
        <v>1</v>
      </c>
    </row>
    <row r="118" spans="1:30" ht="14.25" thickTop="1" thickBot="1">
      <c r="A118" s="10" t="s">
        <v>59</v>
      </c>
      <c r="B118" s="4">
        <f t="shared" si="7"/>
        <v>469</v>
      </c>
      <c r="C118" s="11"/>
      <c r="D118" s="12">
        <v>10</v>
      </c>
      <c r="E118" s="12">
        <v>13</v>
      </c>
      <c r="F118" s="12">
        <v>19</v>
      </c>
      <c r="G118" s="12">
        <v>9</v>
      </c>
      <c r="H118" s="12">
        <v>19</v>
      </c>
      <c r="I118" s="12">
        <v>40</v>
      </c>
      <c r="J118" s="12">
        <v>43</v>
      </c>
      <c r="K118" s="12">
        <v>13</v>
      </c>
      <c r="L118" s="12">
        <v>6</v>
      </c>
      <c r="M118" s="12">
        <v>28</v>
      </c>
      <c r="N118" s="12">
        <v>5</v>
      </c>
      <c r="O118" s="12">
        <v>16</v>
      </c>
      <c r="P118" s="12">
        <v>11</v>
      </c>
      <c r="Q118" s="12">
        <v>19</v>
      </c>
      <c r="R118" s="12">
        <v>20</v>
      </c>
      <c r="S118" s="12">
        <v>10</v>
      </c>
      <c r="T118" s="12">
        <v>11</v>
      </c>
      <c r="U118" s="12">
        <v>4</v>
      </c>
      <c r="V118" s="12">
        <v>8</v>
      </c>
      <c r="W118" s="12">
        <v>25</v>
      </c>
      <c r="X118" s="12">
        <v>13</v>
      </c>
      <c r="Y118" s="12">
        <v>11</v>
      </c>
      <c r="Z118" s="26">
        <v>9</v>
      </c>
      <c r="AA118" s="26">
        <v>32</v>
      </c>
      <c r="AB118" s="26">
        <v>54</v>
      </c>
      <c r="AC118" s="13">
        <v>21</v>
      </c>
      <c r="AD118">
        <f t="shared" si="6"/>
        <v>1</v>
      </c>
    </row>
    <row r="119" spans="1:30" ht="14.25" thickTop="1" thickBot="1">
      <c r="A119" s="10" t="s">
        <v>158</v>
      </c>
      <c r="B119" s="4">
        <f t="shared" si="7"/>
        <v>3</v>
      </c>
      <c r="C119" s="11"/>
      <c r="D119" s="12">
        <v>1</v>
      </c>
      <c r="E119" s="12"/>
      <c r="F119" s="12"/>
      <c r="G119" s="12"/>
      <c r="H119" s="12"/>
      <c r="I119" s="12"/>
      <c r="J119" s="12"/>
      <c r="K119" s="12"/>
      <c r="L119" s="12"/>
      <c r="M119" s="12">
        <v>1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26"/>
      <c r="AA119" s="26"/>
      <c r="AB119" s="26">
        <v>1</v>
      </c>
      <c r="AC119" s="13"/>
      <c r="AD119">
        <f t="shared" si="6"/>
        <v>1</v>
      </c>
    </row>
    <row r="120" spans="1:30" ht="14.25" thickTop="1" thickBot="1">
      <c r="A120" s="10" t="s">
        <v>128</v>
      </c>
      <c r="B120" s="4">
        <f t="shared" si="7"/>
        <v>91</v>
      </c>
      <c r="C120" s="11"/>
      <c r="D120" s="12">
        <v>4</v>
      </c>
      <c r="E120" s="12">
        <v>1</v>
      </c>
      <c r="F120" s="12">
        <v>4</v>
      </c>
      <c r="G120" s="12"/>
      <c r="H120" s="12"/>
      <c r="I120" s="12">
        <v>1</v>
      </c>
      <c r="J120" s="12"/>
      <c r="K120" s="12"/>
      <c r="L120" s="12">
        <v>2</v>
      </c>
      <c r="M120" s="12">
        <v>1</v>
      </c>
      <c r="N120" s="12">
        <v>2</v>
      </c>
      <c r="O120" s="12">
        <v>5</v>
      </c>
      <c r="P120" s="12"/>
      <c r="Q120" s="12">
        <v>21</v>
      </c>
      <c r="R120" s="12">
        <v>1</v>
      </c>
      <c r="S120" s="12"/>
      <c r="T120" s="12">
        <v>3</v>
      </c>
      <c r="U120" s="12">
        <v>1</v>
      </c>
      <c r="V120" s="12">
        <v>5</v>
      </c>
      <c r="W120" s="12">
        <v>7</v>
      </c>
      <c r="X120" s="12">
        <v>4</v>
      </c>
      <c r="Y120" s="12">
        <v>8</v>
      </c>
      <c r="Z120" s="26">
        <v>1</v>
      </c>
      <c r="AA120" s="26">
        <v>3</v>
      </c>
      <c r="AB120" s="26">
        <v>9</v>
      </c>
      <c r="AC120" s="13">
        <v>8</v>
      </c>
      <c r="AD120">
        <f t="shared" si="6"/>
        <v>1</v>
      </c>
    </row>
    <row r="121" spans="1:30" ht="14.25" thickTop="1" thickBot="1">
      <c r="A121" s="10" t="s">
        <v>60</v>
      </c>
      <c r="B121" s="4">
        <f t="shared" si="7"/>
        <v>152</v>
      </c>
      <c r="C121" s="11"/>
      <c r="D121" s="12">
        <v>7</v>
      </c>
      <c r="E121" s="12">
        <v>2</v>
      </c>
      <c r="F121" s="12">
        <v>8</v>
      </c>
      <c r="G121" s="12">
        <v>2</v>
      </c>
      <c r="H121" s="12">
        <v>6</v>
      </c>
      <c r="I121" s="12">
        <v>9</v>
      </c>
      <c r="J121" s="12">
        <v>10</v>
      </c>
      <c r="K121" s="12"/>
      <c r="L121" s="12">
        <v>2</v>
      </c>
      <c r="M121" s="12">
        <v>11</v>
      </c>
      <c r="N121" s="12">
        <v>2</v>
      </c>
      <c r="O121" s="12">
        <v>2</v>
      </c>
      <c r="P121" s="12">
        <v>1</v>
      </c>
      <c r="Q121" s="12">
        <v>13</v>
      </c>
      <c r="R121" s="12"/>
      <c r="S121" s="12"/>
      <c r="T121" s="12"/>
      <c r="U121" s="12">
        <v>3</v>
      </c>
      <c r="V121" s="12">
        <v>1</v>
      </c>
      <c r="W121" s="12">
        <v>11</v>
      </c>
      <c r="X121" s="12">
        <v>14</v>
      </c>
      <c r="Y121" s="12">
        <v>12</v>
      </c>
      <c r="Z121" s="26">
        <v>5</v>
      </c>
      <c r="AA121" s="26">
        <v>6</v>
      </c>
      <c r="AB121" s="26">
        <v>16</v>
      </c>
      <c r="AC121" s="13">
        <v>9</v>
      </c>
      <c r="AD121">
        <f t="shared" si="6"/>
        <v>1</v>
      </c>
    </row>
    <row r="122" spans="1:30" ht="13.5" thickTop="1">
      <c r="A122" s="15" t="s">
        <v>68</v>
      </c>
      <c r="B122" s="4">
        <f>SUM(AD3:AD121)</f>
        <v>118</v>
      </c>
      <c r="C122" s="4"/>
      <c r="D122" s="5">
        <f t="shared" ref="D122:AC122" si="8">COUNTA(D3:D121)</f>
        <v>60</v>
      </c>
      <c r="E122" s="5">
        <f t="shared" si="8"/>
        <v>65</v>
      </c>
      <c r="F122" s="5">
        <f t="shared" si="8"/>
        <v>61</v>
      </c>
      <c r="G122" s="5">
        <f t="shared" si="8"/>
        <v>51</v>
      </c>
      <c r="H122" s="5">
        <f t="shared" si="8"/>
        <v>42</v>
      </c>
      <c r="I122" s="5">
        <f t="shared" si="8"/>
        <v>52</v>
      </c>
      <c r="J122" s="5">
        <f t="shared" si="8"/>
        <v>60</v>
      </c>
      <c r="K122" s="5">
        <f t="shared" si="8"/>
        <v>26</v>
      </c>
      <c r="L122" s="5">
        <f t="shared" si="8"/>
        <v>47</v>
      </c>
      <c r="M122" s="5">
        <f t="shared" si="8"/>
        <v>66</v>
      </c>
      <c r="N122" s="5">
        <f t="shared" si="8"/>
        <v>64</v>
      </c>
      <c r="O122" s="5">
        <f t="shared" si="8"/>
        <v>49</v>
      </c>
      <c r="P122" s="5">
        <f t="shared" si="8"/>
        <v>34</v>
      </c>
      <c r="Q122" s="5">
        <f t="shared" si="8"/>
        <v>70</v>
      </c>
      <c r="R122" s="5">
        <f t="shared" si="8"/>
        <v>54</v>
      </c>
      <c r="S122" s="5">
        <f t="shared" si="8"/>
        <v>28</v>
      </c>
      <c r="T122" s="5">
        <f t="shared" si="8"/>
        <v>57</v>
      </c>
      <c r="U122" s="5">
        <f t="shared" si="8"/>
        <v>45</v>
      </c>
      <c r="V122" s="5">
        <f t="shared" si="8"/>
        <v>56</v>
      </c>
      <c r="W122" s="5">
        <f t="shared" si="8"/>
        <v>76</v>
      </c>
      <c r="X122" s="5">
        <f t="shared" si="8"/>
        <v>57</v>
      </c>
      <c r="Y122" s="5">
        <f t="shared" si="8"/>
        <v>58</v>
      </c>
      <c r="Z122" s="5">
        <f t="shared" si="8"/>
        <v>58</v>
      </c>
      <c r="AA122" s="5">
        <f t="shared" si="8"/>
        <v>62</v>
      </c>
      <c r="AB122" s="5">
        <f t="shared" si="8"/>
        <v>82</v>
      </c>
      <c r="AC122" s="6">
        <f t="shared" si="8"/>
        <v>65</v>
      </c>
    </row>
    <row r="123" spans="1:30" ht="13.5" thickBot="1">
      <c r="A123" s="16" t="s">
        <v>69</v>
      </c>
      <c r="B123" s="17">
        <f t="shared" ref="B123:AC123" si="9">SUM(B3:B121)</f>
        <v>8373</v>
      </c>
      <c r="C123" s="17">
        <f t="shared" si="9"/>
        <v>21</v>
      </c>
      <c r="D123" s="18">
        <f t="shared" si="9"/>
        <v>218</v>
      </c>
      <c r="E123" s="18">
        <f t="shared" si="9"/>
        <v>453</v>
      </c>
      <c r="F123" s="18">
        <f t="shared" si="9"/>
        <v>407</v>
      </c>
      <c r="G123" s="18">
        <f t="shared" si="9"/>
        <v>197</v>
      </c>
      <c r="H123" s="18">
        <f t="shared" si="9"/>
        <v>169</v>
      </c>
      <c r="I123" s="18">
        <f t="shared" si="9"/>
        <v>507</v>
      </c>
      <c r="J123" s="18">
        <f t="shared" si="9"/>
        <v>409</v>
      </c>
      <c r="K123" s="18">
        <f t="shared" si="9"/>
        <v>165</v>
      </c>
      <c r="L123" s="18">
        <f t="shared" si="9"/>
        <v>119</v>
      </c>
      <c r="M123" s="18">
        <f t="shared" si="9"/>
        <v>359</v>
      </c>
      <c r="N123" s="18">
        <f t="shared" si="9"/>
        <v>145</v>
      </c>
      <c r="O123" s="18">
        <f t="shared" si="9"/>
        <v>295</v>
      </c>
      <c r="P123" s="18">
        <f t="shared" si="9"/>
        <v>152</v>
      </c>
      <c r="Q123" s="18">
        <f t="shared" si="9"/>
        <v>518</v>
      </c>
      <c r="R123" s="18">
        <f t="shared" si="9"/>
        <v>297</v>
      </c>
      <c r="S123" s="18">
        <f t="shared" si="9"/>
        <v>100</v>
      </c>
      <c r="T123" s="18">
        <f t="shared" si="9"/>
        <v>319</v>
      </c>
      <c r="U123" s="18">
        <f t="shared" si="9"/>
        <v>136</v>
      </c>
      <c r="V123" s="18">
        <f t="shared" si="9"/>
        <v>274</v>
      </c>
      <c r="W123" s="18">
        <f t="shared" si="9"/>
        <v>550</v>
      </c>
      <c r="X123" s="18">
        <f t="shared" si="9"/>
        <v>239</v>
      </c>
      <c r="Y123" s="18">
        <f t="shared" si="9"/>
        <v>354</v>
      </c>
      <c r="Z123" s="18">
        <f t="shared" si="9"/>
        <v>205</v>
      </c>
      <c r="AA123" s="18">
        <f t="shared" si="9"/>
        <v>400</v>
      </c>
      <c r="AB123" s="18">
        <f t="shared" si="9"/>
        <v>1173</v>
      </c>
      <c r="AC123" s="49">
        <f t="shared" si="9"/>
        <v>234</v>
      </c>
    </row>
    <row r="124" spans="1:30" ht="14.25" thickTop="1" thickBo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20"/>
      <c r="Y124" s="19"/>
      <c r="Z124" s="20"/>
      <c r="AA124" s="20"/>
      <c r="AB124" s="20"/>
      <c r="AC124" s="20"/>
      <c r="AD124" s="21"/>
    </row>
    <row r="125" spans="1:30" ht="14.25" thickTop="1" thickBot="1">
      <c r="A125" s="22" t="s">
        <v>70</v>
      </c>
      <c r="B125" s="38">
        <f t="shared" ref="B125:B136" si="10">SUM(D125:AC125)</f>
        <v>121.84999999999998</v>
      </c>
      <c r="C125" s="39"/>
      <c r="D125" s="39">
        <f t="shared" ref="D125:V125" si="11">SUM(D126:D129)</f>
        <v>7</v>
      </c>
      <c r="E125" s="39">
        <f t="shared" si="11"/>
        <v>6</v>
      </c>
      <c r="F125" s="39">
        <f t="shared" si="11"/>
        <v>6.5</v>
      </c>
      <c r="G125" s="39">
        <f t="shared" si="11"/>
        <v>4.83</v>
      </c>
      <c r="H125" s="39">
        <f t="shared" si="11"/>
        <v>5.75</v>
      </c>
      <c r="I125" s="39">
        <f t="shared" si="11"/>
        <v>6</v>
      </c>
      <c r="J125" s="39">
        <f t="shared" si="11"/>
        <v>2.77</v>
      </c>
      <c r="K125" s="39">
        <f t="shared" si="11"/>
        <v>2</v>
      </c>
      <c r="L125" s="39">
        <f t="shared" si="11"/>
        <v>0.9</v>
      </c>
      <c r="M125" s="39">
        <f t="shared" si="11"/>
        <v>4.5</v>
      </c>
      <c r="N125" s="39">
        <f t="shared" si="11"/>
        <v>2.77</v>
      </c>
      <c r="O125" s="39">
        <f t="shared" si="11"/>
        <v>3.8000000000000003</v>
      </c>
      <c r="P125" s="39">
        <f t="shared" si="11"/>
        <v>5.5</v>
      </c>
      <c r="Q125" s="39">
        <f t="shared" si="11"/>
        <v>3.25</v>
      </c>
      <c r="R125" s="39">
        <f t="shared" si="11"/>
        <v>4.5</v>
      </c>
      <c r="S125" s="39">
        <f>SUM(S126:S129)</f>
        <v>2.8</v>
      </c>
      <c r="T125" s="39">
        <f>SUM(T126:T129)</f>
        <v>4.38</v>
      </c>
      <c r="U125" s="39">
        <f>SUM(U126:U129)</f>
        <v>2.6</v>
      </c>
      <c r="V125" s="39">
        <f t="shared" si="11"/>
        <v>4</v>
      </c>
      <c r="W125" s="39">
        <f>SUM(W126:W129)</f>
        <v>8.66</v>
      </c>
      <c r="X125" s="39">
        <f>SUM(X126:X129)</f>
        <v>3.22</v>
      </c>
      <c r="Y125" s="39">
        <f t="shared" ref="Y125" si="12">SUM(Y126:Y129)</f>
        <v>9.4</v>
      </c>
      <c r="Z125" s="39">
        <f t="shared" ref="Z125:AC125" si="13">SUM(Z126:Z129)</f>
        <v>3.39</v>
      </c>
      <c r="AA125" s="39">
        <f t="shared" si="13"/>
        <v>4.33</v>
      </c>
      <c r="AB125" s="39">
        <f t="shared" si="13"/>
        <v>6.5</v>
      </c>
      <c r="AC125" s="40">
        <f t="shared" si="13"/>
        <v>6.5</v>
      </c>
    </row>
    <row r="126" spans="1:30" ht="14.25" thickTop="1" thickBot="1">
      <c r="A126" s="11" t="s">
        <v>71</v>
      </c>
      <c r="B126" s="38">
        <f t="shared" si="10"/>
        <v>98.139999999999986</v>
      </c>
      <c r="C126" s="41"/>
      <c r="D126" s="41">
        <v>7</v>
      </c>
      <c r="E126" s="41">
        <v>5</v>
      </c>
      <c r="F126" s="41">
        <v>6</v>
      </c>
      <c r="G126" s="41">
        <v>4.5</v>
      </c>
      <c r="H126" s="41">
        <v>5.25</v>
      </c>
      <c r="I126" s="41">
        <v>6</v>
      </c>
      <c r="J126" s="41">
        <v>1.67</v>
      </c>
      <c r="K126" s="41">
        <v>2</v>
      </c>
      <c r="L126" s="41">
        <v>0.9</v>
      </c>
      <c r="M126" s="41">
        <v>4</v>
      </c>
      <c r="N126" s="41">
        <v>2.77</v>
      </c>
      <c r="O126" s="41">
        <v>2.7</v>
      </c>
      <c r="P126" s="41">
        <v>4.5</v>
      </c>
      <c r="Q126" s="41">
        <v>3.25</v>
      </c>
      <c r="R126" s="41">
        <v>4.5</v>
      </c>
      <c r="S126" s="41">
        <v>0.55000000000000004</v>
      </c>
      <c r="T126" s="41">
        <v>4.38</v>
      </c>
      <c r="U126" s="41">
        <v>2.6</v>
      </c>
      <c r="V126" s="41">
        <v>3.75</v>
      </c>
      <c r="W126" s="41">
        <v>8.33</v>
      </c>
      <c r="X126" s="41">
        <v>2.35</v>
      </c>
      <c r="Y126" s="41">
        <v>4</v>
      </c>
      <c r="Z126" s="42">
        <v>3.39</v>
      </c>
      <c r="AA126" s="42">
        <v>2</v>
      </c>
      <c r="AB126" s="42">
        <v>4.25</v>
      </c>
      <c r="AC126" s="43">
        <v>2.5</v>
      </c>
    </row>
    <row r="127" spans="1:30" ht="14.25" thickTop="1" thickBot="1">
      <c r="A127" s="11" t="s">
        <v>72</v>
      </c>
      <c r="B127" s="38">
        <f t="shared" si="10"/>
        <v>23.71</v>
      </c>
      <c r="C127" s="41"/>
      <c r="D127" s="41"/>
      <c r="E127" s="41">
        <v>1</v>
      </c>
      <c r="F127" s="41">
        <v>0.5</v>
      </c>
      <c r="G127" s="41">
        <v>0.33</v>
      </c>
      <c r="H127" s="41">
        <v>0.5</v>
      </c>
      <c r="I127" s="41"/>
      <c r="J127" s="41">
        <v>1.1000000000000001</v>
      </c>
      <c r="K127" s="41"/>
      <c r="L127" s="41"/>
      <c r="M127" s="41">
        <v>0.5</v>
      </c>
      <c r="N127" s="41"/>
      <c r="O127" s="41">
        <v>1.1000000000000001</v>
      </c>
      <c r="P127" s="41">
        <v>1</v>
      </c>
      <c r="Q127" s="41"/>
      <c r="R127" s="41"/>
      <c r="S127" s="41">
        <v>2.25</v>
      </c>
      <c r="T127" s="41"/>
      <c r="U127" s="41"/>
      <c r="V127" s="41">
        <v>0.25</v>
      </c>
      <c r="W127" s="41">
        <v>0.33</v>
      </c>
      <c r="X127" s="41">
        <v>0.87</v>
      </c>
      <c r="Y127" s="41">
        <v>5.4</v>
      </c>
      <c r="Z127" s="42"/>
      <c r="AA127" s="42">
        <v>2.33</v>
      </c>
      <c r="AB127" s="42">
        <v>2.25</v>
      </c>
      <c r="AC127" s="43">
        <v>4</v>
      </c>
    </row>
    <row r="128" spans="1:30" ht="14.25" thickTop="1" thickBot="1">
      <c r="A128" s="11" t="s">
        <v>73</v>
      </c>
      <c r="B128" s="38">
        <f t="shared" si="10"/>
        <v>0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2"/>
      <c r="AA128" s="42"/>
      <c r="AB128" s="42"/>
      <c r="AC128" s="43"/>
    </row>
    <row r="129" spans="1:29" ht="14.25" thickTop="1" thickBot="1">
      <c r="A129" s="17" t="s">
        <v>74</v>
      </c>
      <c r="B129" s="38">
        <f t="shared" si="10"/>
        <v>0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5"/>
      <c r="AA129" s="45"/>
      <c r="AB129" s="45"/>
      <c r="AC129" s="46"/>
    </row>
    <row r="130" spans="1:29" ht="14.25" thickTop="1" thickBot="1">
      <c r="A130" s="22" t="s">
        <v>75</v>
      </c>
      <c r="B130" s="38">
        <f t="shared" si="10"/>
        <v>169.78</v>
      </c>
      <c r="C130" s="39"/>
      <c r="D130" s="39">
        <f t="shared" ref="D130:V130" si="14">SUM(D131:D134)</f>
        <v>5</v>
      </c>
      <c r="E130" s="39">
        <f t="shared" si="14"/>
        <v>14</v>
      </c>
      <c r="F130" s="39">
        <f t="shared" si="14"/>
        <v>3.3</v>
      </c>
      <c r="G130" s="39">
        <f t="shared" si="14"/>
        <v>7</v>
      </c>
      <c r="H130" s="39">
        <f t="shared" si="14"/>
        <v>9</v>
      </c>
      <c r="I130" s="39">
        <f t="shared" si="14"/>
        <v>5.5</v>
      </c>
      <c r="J130" s="39">
        <f t="shared" si="14"/>
        <v>4.7699999999999996</v>
      </c>
      <c r="K130" s="39">
        <f t="shared" si="14"/>
        <v>1.92</v>
      </c>
      <c r="L130" s="39">
        <f t="shared" si="14"/>
        <v>1.67</v>
      </c>
      <c r="M130" s="39">
        <f t="shared" si="14"/>
        <v>5.5</v>
      </c>
      <c r="N130" s="39">
        <f t="shared" si="14"/>
        <v>1.76</v>
      </c>
      <c r="O130" s="39">
        <f t="shared" si="14"/>
        <v>9.35</v>
      </c>
      <c r="P130" s="39">
        <f t="shared" si="14"/>
        <v>5.1999999999999993</v>
      </c>
      <c r="Q130" s="39">
        <f t="shared" si="14"/>
        <v>5.25</v>
      </c>
      <c r="R130" s="39">
        <f t="shared" si="14"/>
        <v>3.35</v>
      </c>
      <c r="S130" s="39">
        <f>SUM(S131:S134)</f>
        <v>11.4</v>
      </c>
      <c r="T130" s="39">
        <f>SUM(T131:T134)</f>
        <v>5.3</v>
      </c>
      <c r="U130" s="39">
        <f>SUM(U131:U134)</f>
        <v>0.7</v>
      </c>
      <c r="V130" s="39">
        <f t="shared" si="14"/>
        <v>4</v>
      </c>
      <c r="W130" s="39">
        <f>SUM(W131:W134)</f>
        <v>7</v>
      </c>
      <c r="X130" s="39">
        <f>SUM(X131:X134)</f>
        <v>2.81</v>
      </c>
      <c r="Y130" s="39">
        <f t="shared" ref="Y130" si="15">SUM(Y131:Y134)</f>
        <v>0</v>
      </c>
      <c r="Z130" s="39">
        <f t="shared" ref="Z130:AC130" si="16">SUM(Z131:Z134)</f>
        <v>2</v>
      </c>
      <c r="AA130" s="39">
        <f t="shared" si="16"/>
        <v>8.4</v>
      </c>
      <c r="AB130" s="39">
        <f t="shared" si="16"/>
        <v>22.6</v>
      </c>
      <c r="AC130" s="40">
        <f t="shared" si="16"/>
        <v>23</v>
      </c>
    </row>
    <row r="131" spans="1:29" ht="14.25" thickTop="1" thickBot="1">
      <c r="A131" s="11" t="s">
        <v>71</v>
      </c>
      <c r="B131" s="38">
        <f t="shared" si="10"/>
        <v>83.36</v>
      </c>
      <c r="C131" s="41"/>
      <c r="D131" s="41">
        <v>5</v>
      </c>
      <c r="E131" s="41">
        <v>10</v>
      </c>
      <c r="F131" s="41">
        <v>3</v>
      </c>
      <c r="G131" s="41">
        <v>4</v>
      </c>
      <c r="H131" s="41">
        <v>3</v>
      </c>
      <c r="I131" s="41">
        <v>5.5</v>
      </c>
      <c r="J131" s="41">
        <v>1.5</v>
      </c>
      <c r="K131" s="41">
        <v>1.92</v>
      </c>
      <c r="L131" s="41">
        <v>1.67</v>
      </c>
      <c r="M131" s="41">
        <v>5</v>
      </c>
      <c r="N131" s="41">
        <v>1.76</v>
      </c>
      <c r="O131" s="41">
        <v>2.35</v>
      </c>
      <c r="P131" s="41">
        <v>2.4</v>
      </c>
      <c r="Q131" s="41">
        <v>5.25</v>
      </c>
      <c r="R131" s="41">
        <v>3.35</v>
      </c>
      <c r="S131" s="41">
        <v>0.4</v>
      </c>
      <c r="T131" s="41">
        <v>5.3</v>
      </c>
      <c r="U131" s="41">
        <v>0.7</v>
      </c>
      <c r="V131" s="41">
        <v>3</v>
      </c>
      <c r="W131" s="41">
        <v>6</v>
      </c>
      <c r="X131" s="41">
        <v>1.06</v>
      </c>
      <c r="Y131" s="41"/>
      <c r="Z131" s="42">
        <v>2</v>
      </c>
      <c r="AA131" s="42">
        <v>2.4</v>
      </c>
      <c r="AB131" s="42">
        <v>3.8</v>
      </c>
      <c r="AC131" s="43">
        <v>3</v>
      </c>
    </row>
    <row r="132" spans="1:29" ht="14.25" thickTop="1" thickBot="1">
      <c r="A132" s="11" t="s">
        <v>72</v>
      </c>
      <c r="B132" s="38">
        <f t="shared" si="10"/>
        <v>86.42</v>
      </c>
      <c r="C132" s="41"/>
      <c r="D132" s="41"/>
      <c r="E132" s="41">
        <v>4</v>
      </c>
      <c r="F132" s="41">
        <v>0.3</v>
      </c>
      <c r="G132" s="41">
        <v>3</v>
      </c>
      <c r="H132" s="41">
        <v>6</v>
      </c>
      <c r="I132" s="41"/>
      <c r="J132" s="41">
        <v>3.27</v>
      </c>
      <c r="K132" s="41"/>
      <c r="L132" s="41"/>
      <c r="M132" s="41">
        <v>0.5</v>
      </c>
      <c r="N132" s="41"/>
      <c r="O132" s="41">
        <v>7</v>
      </c>
      <c r="P132" s="41">
        <v>2.8</v>
      </c>
      <c r="Q132" s="41"/>
      <c r="R132" s="41"/>
      <c r="S132" s="41">
        <v>11</v>
      </c>
      <c r="T132" s="41"/>
      <c r="U132" s="41"/>
      <c r="V132" s="41">
        <v>1</v>
      </c>
      <c r="W132" s="41">
        <v>1</v>
      </c>
      <c r="X132" s="41">
        <v>1.75</v>
      </c>
      <c r="Y132" s="41"/>
      <c r="Z132" s="42"/>
      <c r="AA132" s="42">
        <v>6</v>
      </c>
      <c r="AB132" s="42">
        <v>18.8</v>
      </c>
      <c r="AC132" s="43">
        <v>20</v>
      </c>
    </row>
    <row r="133" spans="1:29" ht="14.25" thickTop="1" thickBot="1">
      <c r="A133" s="11" t="s">
        <v>73</v>
      </c>
      <c r="B133" s="38">
        <f t="shared" si="10"/>
        <v>0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2"/>
      <c r="AA133" s="42"/>
      <c r="AB133" s="42"/>
      <c r="AC133" s="43"/>
    </row>
    <row r="134" spans="1:29" ht="14.25" thickTop="1" thickBot="1">
      <c r="A134" s="17" t="s">
        <v>74</v>
      </c>
      <c r="B134" s="38">
        <f t="shared" si="10"/>
        <v>0</v>
      </c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5"/>
      <c r="AA134" s="45"/>
      <c r="AB134" s="45"/>
      <c r="AC134" s="46"/>
    </row>
    <row r="135" spans="1:29" ht="14.25" thickTop="1" thickBot="1">
      <c r="A135" s="22" t="s">
        <v>131</v>
      </c>
      <c r="B135" s="38">
        <f t="shared" si="10"/>
        <v>1.5999999999999999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>
        <v>0.83</v>
      </c>
      <c r="X135" s="39">
        <v>0.47</v>
      </c>
      <c r="Y135" s="39"/>
      <c r="Z135" s="47"/>
      <c r="AA135" s="47"/>
      <c r="AB135" s="47">
        <v>0.3</v>
      </c>
      <c r="AC135" s="40"/>
    </row>
    <row r="136" spans="1:29" ht="14.25" thickTop="1" thickBot="1">
      <c r="A136" s="23" t="s">
        <v>132</v>
      </c>
      <c r="B136" s="50">
        <f t="shared" si="10"/>
        <v>3.21</v>
      </c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>
        <v>0.87</v>
      </c>
      <c r="Y136" s="44"/>
      <c r="Z136" s="45"/>
      <c r="AA136" s="45"/>
      <c r="AB136" s="45">
        <v>2.34</v>
      </c>
      <c r="AC136" s="46"/>
    </row>
    <row r="137" spans="1:29" ht="13.5" thickTop="1"/>
    <row r="138" spans="1:29">
      <c r="A138" s="51" t="s">
        <v>129</v>
      </c>
    </row>
    <row r="139" spans="1:29">
      <c r="A139" s="51" t="s">
        <v>130</v>
      </c>
    </row>
  </sheetData>
  <phoneticPr fontId="5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workbookViewId="0">
      <selection activeCell="H19" sqref="H19"/>
    </sheetView>
  </sheetViews>
  <sheetFormatPr defaultRowHeight="12.75"/>
  <cols>
    <col min="1" max="1" width="8.28515625" bestFit="1" customWidth="1"/>
    <col min="2" max="2" width="30.7109375" customWidth="1"/>
    <col min="3" max="3" width="40.140625" bestFit="1" customWidth="1"/>
  </cols>
  <sheetData>
    <row r="1" spans="1:3">
      <c r="A1" s="27" t="s">
        <v>76</v>
      </c>
      <c r="B1" s="28"/>
      <c r="C1" s="28"/>
    </row>
    <row r="2" spans="1:3">
      <c r="A2" s="61">
        <v>45781</v>
      </c>
      <c r="B2" s="62"/>
      <c r="C2" s="62"/>
    </row>
    <row r="3" spans="1:3">
      <c r="A3" s="29"/>
      <c r="B3" s="28"/>
      <c r="C3" s="28"/>
    </row>
    <row r="4" spans="1:3">
      <c r="A4" s="30"/>
      <c r="B4" s="31" t="s">
        <v>77</v>
      </c>
      <c r="C4" s="31" t="s">
        <v>78</v>
      </c>
    </row>
    <row r="5" spans="1:3" ht="25.5">
      <c r="A5" s="32">
        <v>2</v>
      </c>
      <c r="B5" s="53" t="s">
        <v>147</v>
      </c>
      <c r="C5" s="33" t="s">
        <v>79</v>
      </c>
    </row>
    <row r="6" spans="1:3" ht="25.5">
      <c r="A6" s="54">
        <v>3</v>
      </c>
      <c r="B6" s="53" t="s">
        <v>149</v>
      </c>
      <c r="C6" s="33" t="s">
        <v>80</v>
      </c>
    </row>
    <row r="7" spans="1:3" ht="38.25">
      <c r="A7" s="32">
        <v>4</v>
      </c>
      <c r="B7" s="53" t="s">
        <v>173</v>
      </c>
      <c r="C7" s="33" t="s">
        <v>81</v>
      </c>
    </row>
    <row r="8" spans="1:3" ht="25.5">
      <c r="A8" s="32">
        <v>5</v>
      </c>
      <c r="B8" s="53" t="s">
        <v>166</v>
      </c>
      <c r="C8" s="33" t="s">
        <v>82</v>
      </c>
    </row>
    <row r="9" spans="1:3">
      <c r="A9" s="32">
        <v>6</v>
      </c>
      <c r="B9" s="53" t="s">
        <v>142</v>
      </c>
      <c r="C9" s="33" t="s">
        <v>83</v>
      </c>
    </row>
    <row r="10" spans="1:3">
      <c r="A10" s="32">
        <v>7</v>
      </c>
      <c r="B10" s="53" t="s">
        <v>138</v>
      </c>
      <c r="C10" s="33" t="s">
        <v>84</v>
      </c>
    </row>
    <row r="11" spans="1:3">
      <c r="A11" s="32">
        <v>8</v>
      </c>
      <c r="B11" s="53" t="s">
        <v>191</v>
      </c>
      <c r="C11" s="33" t="s">
        <v>137</v>
      </c>
    </row>
    <row r="12" spans="1:3">
      <c r="A12" s="32" t="s">
        <v>154</v>
      </c>
      <c r="B12" s="53" t="s">
        <v>174</v>
      </c>
      <c r="C12" s="33" t="s">
        <v>155</v>
      </c>
    </row>
    <row r="13" spans="1:3">
      <c r="A13" s="54" t="s">
        <v>152</v>
      </c>
      <c r="B13" s="53" t="s">
        <v>176</v>
      </c>
      <c r="C13" s="53" t="s">
        <v>156</v>
      </c>
    </row>
    <row r="14" spans="1:3">
      <c r="A14" s="54">
        <v>10</v>
      </c>
      <c r="B14" s="53" t="s">
        <v>192</v>
      </c>
      <c r="C14" s="60" t="s">
        <v>193</v>
      </c>
    </row>
    <row r="15" spans="1:3">
      <c r="A15" s="32">
        <v>11</v>
      </c>
      <c r="B15" s="53" t="s">
        <v>177</v>
      </c>
      <c r="C15" s="53" t="s">
        <v>135</v>
      </c>
    </row>
    <row r="16" spans="1:3">
      <c r="A16" s="32">
        <v>12</v>
      </c>
      <c r="B16" s="53" t="s">
        <v>167</v>
      </c>
      <c r="C16" s="53" t="s">
        <v>168</v>
      </c>
    </row>
    <row r="17" spans="1:3">
      <c r="A17" s="32">
        <v>13</v>
      </c>
      <c r="B17" s="53" t="s">
        <v>169</v>
      </c>
      <c r="C17" s="33" t="s">
        <v>85</v>
      </c>
    </row>
    <row r="18" spans="1:3">
      <c r="A18" s="54" t="s">
        <v>139</v>
      </c>
      <c r="B18" s="53" t="s">
        <v>140</v>
      </c>
      <c r="C18" s="53" t="s">
        <v>141</v>
      </c>
    </row>
    <row r="19" spans="1:3">
      <c r="A19" s="54">
        <v>15</v>
      </c>
      <c r="B19" s="53" t="s">
        <v>157</v>
      </c>
      <c r="C19" s="53" t="s">
        <v>136</v>
      </c>
    </row>
    <row r="20" spans="1:3">
      <c r="A20" s="54">
        <v>16</v>
      </c>
      <c r="B20" s="53" t="s">
        <v>171</v>
      </c>
      <c r="C20" s="53" t="s">
        <v>172</v>
      </c>
    </row>
    <row r="21" spans="1:3">
      <c r="A21" s="32">
        <v>17</v>
      </c>
      <c r="B21" s="53" t="s">
        <v>153</v>
      </c>
      <c r="C21" s="33" t="s">
        <v>86</v>
      </c>
    </row>
    <row r="22" spans="1:3" ht="25.5">
      <c r="A22" s="32">
        <v>18</v>
      </c>
      <c r="B22" s="53" t="s">
        <v>196</v>
      </c>
      <c r="C22" s="33" t="s">
        <v>159</v>
      </c>
    </row>
    <row r="23" spans="1:3">
      <c r="A23" s="32">
        <v>19</v>
      </c>
      <c r="B23" s="53" t="s">
        <v>182</v>
      </c>
      <c r="C23" s="33" t="s">
        <v>87</v>
      </c>
    </row>
    <row r="24" spans="1:3">
      <c r="A24" s="32">
        <v>20</v>
      </c>
      <c r="B24" s="33" t="s">
        <v>134</v>
      </c>
      <c r="C24" s="33" t="s">
        <v>88</v>
      </c>
    </row>
    <row r="25" spans="1:3">
      <c r="A25" s="32">
        <v>21</v>
      </c>
      <c r="B25" s="53" t="s">
        <v>165</v>
      </c>
      <c r="C25" s="33" t="s">
        <v>89</v>
      </c>
    </row>
    <row r="26" spans="1:3">
      <c r="A26" s="32">
        <v>22</v>
      </c>
      <c r="B26" s="53" t="s">
        <v>179</v>
      </c>
      <c r="C26" s="53" t="s">
        <v>180</v>
      </c>
    </row>
    <row r="27" spans="1:3">
      <c r="A27" s="32">
        <v>23</v>
      </c>
      <c r="B27" s="53" t="s">
        <v>185</v>
      </c>
      <c r="C27" s="33" t="s">
        <v>90</v>
      </c>
    </row>
    <row r="28" spans="1:3">
      <c r="A28" s="32">
        <v>25</v>
      </c>
      <c r="B28" s="53" t="s">
        <v>150</v>
      </c>
      <c r="C28" s="53" t="s">
        <v>91</v>
      </c>
    </row>
    <row r="29" spans="1:3">
      <c r="A29" s="32">
        <v>26</v>
      </c>
      <c r="B29" s="53" t="s">
        <v>144</v>
      </c>
      <c r="C29" s="33" t="s">
        <v>92</v>
      </c>
    </row>
    <row r="30" spans="1:3">
      <c r="A30" s="32">
        <v>27</v>
      </c>
      <c r="B30" s="53" t="s">
        <v>188</v>
      </c>
      <c r="C30" s="33" t="s">
        <v>93</v>
      </c>
    </row>
    <row r="31" spans="1:3">
      <c r="A31" s="34"/>
      <c r="B31" s="35"/>
      <c r="C31" s="35"/>
    </row>
    <row r="32" spans="1:3">
      <c r="A32" s="34"/>
      <c r="B32" s="36" t="s">
        <v>94</v>
      </c>
      <c r="C32" s="37"/>
    </row>
    <row r="33" spans="1:3">
      <c r="A33" s="34"/>
      <c r="B33" s="55" t="s">
        <v>161</v>
      </c>
      <c r="C33" s="35"/>
    </row>
    <row r="34" spans="1:3">
      <c r="A34" s="34"/>
      <c r="B34" s="55" t="s">
        <v>162</v>
      </c>
      <c r="C34" s="35"/>
    </row>
    <row r="35" spans="1:3">
      <c r="A35" s="34"/>
      <c r="B35" s="63" t="s">
        <v>163</v>
      </c>
      <c r="C35" s="64"/>
    </row>
    <row r="36" spans="1:3">
      <c r="A36" s="34"/>
      <c r="B36" s="63" t="s">
        <v>164</v>
      </c>
      <c r="C36" s="64"/>
    </row>
  </sheetData>
  <mergeCells count="3">
    <mergeCell ref="A2:C2"/>
    <mergeCell ref="B35:C35"/>
    <mergeCell ref="B36:C36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JLS totals</vt:lpstr>
      <vt:lpstr>Parties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Budnitz</dc:creator>
  <cp:lastModifiedBy>Norman Budnitz</cp:lastModifiedBy>
  <cp:lastPrinted>2009-05-11T14:30:15Z</cp:lastPrinted>
  <dcterms:created xsi:type="dcterms:W3CDTF">2001-05-19T16:49:17Z</dcterms:created>
  <dcterms:modified xsi:type="dcterms:W3CDTF">2025-05-19T11:20:57Z</dcterms:modified>
</cp:coreProperties>
</file>