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Bird info\BIRDATA\Jordan Count\Spring\2021-2030\2024\"/>
    </mc:Choice>
  </mc:AlternateContent>
  <xr:revisionPtr revIDLastSave="0" documentId="13_ncr:1_{B0804B14-A333-4F17-8F61-5330FE43A6C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JLS totals" sheetId="1" r:id="rId1"/>
    <sheet name="Partie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  <c r="AA67" i="1"/>
  <c r="S128" i="1"/>
  <c r="S123" i="1"/>
  <c r="S120" i="1"/>
  <c r="S121" i="1"/>
  <c r="B64" i="1"/>
  <c r="B117" i="1"/>
  <c r="AA117" i="1"/>
  <c r="B20" i="1"/>
  <c r="AA20" i="1"/>
  <c r="Y120" i="1"/>
  <c r="L128" i="1"/>
  <c r="L123" i="1"/>
  <c r="L120" i="1"/>
  <c r="L121" i="1"/>
  <c r="B28" i="1"/>
  <c r="AA28" i="1"/>
  <c r="B60" i="1"/>
  <c r="AA60" i="1"/>
  <c r="B59" i="1"/>
  <c r="AA59" i="1"/>
  <c r="B9" i="1"/>
  <c r="AA9" i="1"/>
  <c r="B25" i="1"/>
  <c r="AA25" i="1"/>
  <c r="B26" i="1"/>
  <c r="AA26" i="1"/>
  <c r="B10" i="1"/>
  <c r="AA10" i="1"/>
  <c r="B96" i="1"/>
  <c r="AA96" i="1"/>
  <c r="B6" i="1"/>
  <c r="AA6" i="1"/>
  <c r="B23" i="1"/>
  <c r="AA23" i="1"/>
  <c r="B36" i="1"/>
  <c r="AA36" i="1"/>
  <c r="B18" i="1"/>
  <c r="AA18" i="1"/>
  <c r="B17" i="1"/>
  <c r="AA17" i="1"/>
  <c r="B45" i="1"/>
  <c r="AA45" i="1"/>
  <c r="P128" i="1"/>
  <c r="P123" i="1"/>
  <c r="P120" i="1"/>
  <c r="P121" i="1"/>
  <c r="K128" i="1"/>
  <c r="K123" i="1"/>
  <c r="K120" i="1"/>
  <c r="K121" i="1"/>
  <c r="T120" i="1"/>
  <c r="B105" i="1"/>
  <c r="AA105" i="1"/>
  <c r="N128" i="1"/>
  <c r="N123" i="1"/>
  <c r="N120" i="1"/>
  <c r="N121" i="1"/>
  <c r="B79" i="1"/>
  <c r="AA79" i="1"/>
  <c r="B80" i="1"/>
  <c r="AA80" i="1"/>
  <c r="B81" i="1"/>
  <c r="AA81" i="1"/>
  <c r="B82" i="1"/>
  <c r="AA82" i="1"/>
  <c r="B83" i="1"/>
  <c r="AA83" i="1"/>
  <c r="B84" i="1"/>
  <c r="AA84" i="1"/>
  <c r="B85" i="1"/>
  <c r="AA85" i="1"/>
  <c r="B86" i="1"/>
  <c r="AA86" i="1"/>
  <c r="B87" i="1"/>
  <c r="AA87" i="1"/>
  <c r="B88" i="1"/>
  <c r="AA88" i="1"/>
  <c r="B89" i="1"/>
  <c r="AA89" i="1"/>
  <c r="B90" i="1"/>
  <c r="AA90" i="1"/>
  <c r="B91" i="1"/>
  <c r="AA91" i="1"/>
  <c r="B92" i="1"/>
  <c r="AA92" i="1"/>
  <c r="B93" i="1"/>
  <c r="AA93" i="1"/>
  <c r="B94" i="1"/>
  <c r="AA94" i="1"/>
  <c r="B95" i="1"/>
  <c r="AA95" i="1"/>
  <c r="B71" i="1"/>
  <c r="AA71" i="1"/>
  <c r="B72" i="1"/>
  <c r="AA72" i="1"/>
  <c r="B68" i="1"/>
  <c r="AA68" i="1"/>
  <c r="B57" i="1"/>
  <c r="AA57" i="1"/>
  <c r="B58" i="1"/>
  <c r="AA58" i="1"/>
  <c r="B43" i="1"/>
  <c r="AA43" i="1"/>
  <c r="B44" i="1"/>
  <c r="AA44" i="1"/>
  <c r="B46" i="1"/>
  <c r="AA46" i="1"/>
  <c r="B47" i="1"/>
  <c r="AA47" i="1"/>
  <c r="B48" i="1"/>
  <c r="AA48" i="1"/>
  <c r="B11" i="1"/>
  <c r="AA11" i="1"/>
  <c r="B12" i="1"/>
  <c r="AA12" i="1"/>
  <c r="B13" i="1"/>
  <c r="AA13" i="1"/>
  <c r="B14" i="1"/>
  <c r="AA14" i="1"/>
  <c r="B15" i="1"/>
  <c r="AA15" i="1"/>
  <c r="B16" i="1"/>
  <c r="AA16" i="1"/>
  <c r="B19" i="1"/>
  <c r="AA19" i="1"/>
  <c r="B21" i="1"/>
  <c r="AA21" i="1"/>
  <c r="B22" i="1"/>
  <c r="AA22" i="1"/>
  <c r="B4" i="1"/>
  <c r="AA4" i="1"/>
  <c r="B5" i="1"/>
  <c r="AA5" i="1"/>
  <c r="B7" i="1"/>
  <c r="AA7" i="1"/>
  <c r="B24" i="1"/>
  <c r="AA24" i="1"/>
  <c r="B27" i="1"/>
  <c r="AA27" i="1"/>
  <c r="B29" i="1"/>
  <c r="AA29" i="1"/>
  <c r="B30" i="1"/>
  <c r="AA30" i="1"/>
  <c r="B31" i="1"/>
  <c r="AA31" i="1"/>
  <c r="B32" i="1"/>
  <c r="AA32" i="1"/>
  <c r="B33" i="1"/>
  <c r="AA33" i="1"/>
  <c r="B34" i="1"/>
  <c r="AA34" i="1"/>
  <c r="B35" i="1"/>
  <c r="AA35" i="1"/>
  <c r="B37" i="1"/>
  <c r="AA37" i="1"/>
  <c r="B38" i="1"/>
  <c r="AA38" i="1"/>
  <c r="B39" i="1"/>
  <c r="AA39" i="1"/>
  <c r="B40" i="1"/>
  <c r="AA40" i="1"/>
  <c r="B41" i="1"/>
  <c r="AA41" i="1"/>
  <c r="B42" i="1"/>
  <c r="AA42" i="1"/>
  <c r="B49" i="1"/>
  <c r="AA49" i="1"/>
  <c r="B50" i="1"/>
  <c r="AA50" i="1"/>
  <c r="B51" i="1"/>
  <c r="AA51" i="1"/>
  <c r="B52" i="1"/>
  <c r="AA52" i="1"/>
  <c r="B53" i="1"/>
  <c r="AA53" i="1"/>
  <c r="B54" i="1"/>
  <c r="AA54" i="1"/>
  <c r="B55" i="1"/>
  <c r="AA55" i="1"/>
  <c r="B56" i="1"/>
  <c r="AA56" i="1"/>
  <c r="B61" i="1"/>
  <c r="AA61" i="1"/>
  <c r="B62" i="1"/>
  <c r="AA62" i="1"/>
  <c r="B63" i="1"/>
  <c r="AA63" i="1"/>
  <c r="B65" i="1"/>
  <c r="AA65" i="1"/>
  <c r="B66" i="1"/>
  <c r="AA66" i="1"/>
  <c r="B69" i="1"/>
  <c r="AA69" i="1"/>
  <c r="B70" i="1"/>
  <c r="AA70" i="1"/>
  <c r="B73" i="1"/>
  <c r="AA73" i="1"/>
  <c r="B74" i="1"/>
  <c r="AA74" i="1"/>
  <c r="B75" i="1"/>
  <c r="AA75" i="1"/>
  <c r="B76" i="1"/>
  <c r="AA76" i="1"/>
  <c r="B77" i="1"/>
  <c r="AA77" i="1"/>
  <c r="B78" i="1"/>
  <c r="AA78" i="1"/>
  <c r="B97" i="1"/>
  <c r="AA97" i="1"/>
  <c r="B99" i="1"/>
  <c r="AA99" i="1"/>
  <c r="B100" i="1"/>
  <c r="AA100" i="1"/>
  <c r="B101" i="1"/>
  <c r="AA101" i="1"/>
  <c r="B102" i="1"/>
  <c r="AA102" i="1"/>
  <c r="B103" i="1"/>
  <c r="AA103" i="1"/>
  <c r="B104" i="1"/>
  <c r="AA104" i="1"/>
  <c r="B106" i="1"/>
  <c r="AA106" i="1"/>
  <c r="B107" i="1"/>
  <c r="AA107" i="1"/>
  <c r="B108" i="1"/>
  <c r="AA108" i="1"/>
  <c r="B109" i="1"/>
  <c r="AA109" i="1"/>
  <c r="B110" i="1"/>
  <c r="AA110" i="1"/>
  <c r="B111" i="1"/>
  <c r="AA111" i="1"/>
  <c r="B112" i="1"/>
  <c r="AA112" i="1"/>
  <c r="B113" i="1"/>
  <c r="AA113" i="1"/>
  <c r="B114" i="1"/>
  <c r="AA114" i="1"/>
  <c r="B115" i="1"/>
  <c r="AA115" i="1"/>
  <c r="B116" i="1"/>
  <c r="AA116" i="1"/>
  <c r="B118" i="1"/>
  <c r="AA118" i="1"/>
  <c r="B119" i="1"/>
  <c r="AA119" i="1"/>
  <c r="Q128" i="1"/>
  <c r="Q123" i="1"/>
  <c r="Q120" i="1"/>
  <c r="Q121" i="1"/>
  <c r="M128" i="1"/>
  <c r="M123" i="1"/>
  <c r="F128" i="1"/>
  <c r="F123" i="1"/>
  <c r="M120" i="1"/>
  <c r="M121" i="1"/>
  <c r="B3" i="1"/>
  <c r="AA3" i="1"/>
  <c r="I120" i="1"/>
  <c r="J120" i="1"/>
  <c r="O120" i="1"/>
  <c r="R120" i="1"/>
  <c r="U120" i="1"/>
  <c r="V120" i="1"/>
  <c r="W120" i="1"/>
  <c r="X120" i="1"/>
  <c r="Z120" i="1"/>
  <c r="I121" i="1"/>
  <c r="J121" i="1"/>
  <c r="O121" i="1"/>
  <c r="R121" i="1"/>
  <c r="T121" i="1"/>
  <c r="U121" i="1"/>
  <c r="V121" i="1"/>
  <c r="W121" i="1"/>
  <c r="X121" i="1"/>
  <c r="Y121" i="1"/>
  <c r="Z121" i="1"/>
  <c r="D123" i="1"/>
  <c r="E123" i="1"/>
  <c r="G123" i="1"/>
  <c r="H123" i="1"/>
  <c r="I123" i="1"/>
  <c r="J123" i="1"/>
  <c r="O123" i="1"/>
  <c r="R123" i="1"/>
  <c r="T123" i="1"/>
  <c r="U123" i="1"/>
  <c r="V123" i="1"/>
  <c r="W123" i="1"/>
  <c r="X123" i="1"/>
  <c r="Y123" i="1"/>
  <c r="Z123" i="1"/>
  <c r="B124" i="1"/>
  <c r="B125" i="1"/>
  <c r="B126" i="1"/>
  <c r="B127" i="1"/>
  <c r="D128" i="1"/>
  <c r="E128" i="1"/>
  <c r="G128" i="1"/>
  <c r="H128" i="1"/>
  <c r="I128" i="1"/>
  <c r="J128" i="1"/>
  <c r="O128" i="1"/>
  <c r="R128" i="1"/>
  <c r="T128" i="1"/>
  <c r="U128" i="1"/>
  <c r="V128" i="1"/>
  <c r="W128" i="1"/>
  <c r="X128" i="1"/>
  <c r="Y128" i="1"/>
  <c r="Z128" i="1"/>
  <c r="B129" i="1"/>
  <c r="B130" i="1"/>
  <c r="B131" i="1"/>
  <c r="B132" i="1"/>
  <c r="B133" i="1"/>
  <c r="B134" i="1"/>
  <c r="G120" i="1"/>
  <c r="H120" i="1"/>
  <c r="G121" i="1"/>
  <c r="H121" i="1"/>
  <c r="B98" i="1"/>
  <c r="AA98" i="1"/>
  <c r="B123" i="1"/>
  <c r="B128" i="1"/>
  <c r="C121" i="1"/>
  <c r="F121" i="1"/>
  <c r="F120" i="1"/>
  <c r="E121" i="1"/>
  <c r="E120" i="1"/>
  <c r="D121" i="1"/>
  <c r="B8" i="1"/>
  <c r="B121" i="1"/>
  <c r="D120" i="1"/>
  <c r="AA8" i="1"/>
  <c r="B120" i="1"/>
</calcChain>
</file>

<file path=xl/sharedStrings.xml><?xml version="1.0" encoding="utf-8"?>
<sst xmlns="http://schemas.openxmlformats.org/spreadsheetml/2006/main" count="198" uniqueCount="191">
  <si>
    <t>Species</t>
  </si>
  <si>
    <t>Total*</t>
  </si>
  <si>
    <t>Ovlp</t>
  </si>
  <si>
    <t>Cormorant, Double-cr</t>
  </si>
  <si>
    <t>Heron, Great Blue</t>
  </si>
  <si>
    <t>Heron, Green</t>
  </si>
  <si>
    <t>Vulture, Black</t>
  </si>
  <si>
    <t>Goose, Canada</t>
  </si>
  <si>
    <t>Duck, Wood</t>
  </si>
  <si>
    <t>Mallard</t>
  </si>
  <si>
    <t>Osprey</t>
  </si>
  <si>
    <t>Turkey, Wild</t>
  </si>
  <si>
    <t>Bobwhite, Northern</t>
  </si>
  <si>
    <t>Killdeer</t>
  </si>
  <si>
    <t>Sandpiper, Solitary</t>
  </si>
  <si>
    <t>Gull, Bonaparte's</t>
  </si>
  <si>
    <t>Cuckoo, Yellow-billed</t>
  </si>
  <si>
    <t>Chuck-will's-widow</t>
  </si>
  <si>
    <t>Swift, Chimney</t>
  </si>
  <si>
    <t>Hummingbird, Ruby-thr</t>
  </si>
  <si>
    <t>Kingfisher, Belted</t>
  </si>
  <si>
    <t>Woodpecker, Red-headed</t>
  </si>
  <si>
    <t>Flicker, Northern (Y-s)</t>
  </si>
  <si>
    <t>Woodpecker, Pileated</t>
  </si>
  <si>
    <t>Wood-Pewee, Eastern</t>
  </si>
  <si>
    <t>Flycatcher, Acadian</t>
  </si>
  <si>
    <t>Phoebe, Eastern</t>
  </si>
  <si>
    <t>Flycatcher, Great Crested</t>
  </si>
  <si>
    <t>Kingbird, Eastern</t>
  </si>
  <si>
    <t>Vireo, White-eyed</t>
  </si>
  <si>
    <t>Jay, Blue</t>
  </si>
  <si>
    <t>Crow, American</t>
  </si>
  <si>
    <t>Martin, Purple</t>
  </si>
  <si>
    <t>Swallow, Tree</t>
  </si>
  <si>
    <t>Chickadee, Carolina</t>
  </si>
  <si>
    <t>Titmouse, Tufted</t>
  </si>
  <si>
    <t>Nuthatch, White-breasted</t>
  </si>
  <si>
    <t>Wren, Carolina</t>
  </si>
  <si>
    <t>Gnatcatcher, Blue-gray</t>
  </si>
  <si>
    <t>Bluebird, Eastern</t>
  </si>
  <si>
    <t>Thrush, Swainson's</t>
  </si>
  <si>
    <t>Robin, American</t>
  </si>
  <si>
    <t>Catbird, Gray</t>
  </si>
  <si>
    <t>Mockingbird, Northern</t>
  </si>
  <si>
    <t>Thrasher, Brown</t>
  </si>
  <si>
    <t>Starling, European</t>
  </si>
  <si>
    <t>Waxwing, Cedar</t>
  </si>
  <si>
    <t>Parula, Northern</t>
  </si>
  <si>
    <t>Warbler, Yellow</t>
  </si>
  <si>
    <t>Redstart, American</t>
  </si>
  <si>
    <t>Warbler, Prothonotary</t>
  </si>
  <si>
    <t>Ovenbird</t>
  </si>
  <si>
    <t>Waterthrush, Northern</t>
  </si>
  <si>
    <t>Warbler, Kentucky</t>
  </si>
  <si>
    <t>Yellowthroat, Common</t>
  </si>
  <si>
    <t>Warbler, Hooded</t>
  </si>
  <si>
    <t>Chat, Yellow-breasted</t>
  </si>
  <si>
    <t>Tanager, Summer</t>
  </si>
  <si>
    <t>Towhee, Eastern</t>
  </si>
  <si>
    <t>Sparrow, Chipping</t>
  </si>
  <si>
    <t>Cardinal, Northern</t>
  </si>
  <si>
    <t>Bunting, Indigo</t>
  </si>
  <si>
    <t>Bobolink</t>
  </si>
  <si>
    <t>Blackbird, Red-winged</t>
  </si>
  <si>
    <t>Meadowlark, Eastern</t>
  </si>
  <si>
    <t>Grackle, Common</t>
  </si>
  <si>
    <t>Cowbird, Brown-headed</t>
  </si>
  <si>
    <t>Oriole, Orchard</t>
  </si>
  <si>
    <t>Finch, House</t>
  </si>
  <si>
    <t>Goldfinch, American</t>
  </si>
  <si>
    <t>TOTAL SPECIES</t>
  </si>
  <si>
    <t>TOTAL INDIVIDUALS</t>
  </si>
  <si>
    <t>Party hours</t>
  </si>
  <si>
    <t>on foot</t>
  </si>
  <si>
    <t>by car</t>
  </si>
  <si>
    <t>by bicycle</t>
  </si>
  <si>
    <t>by canoe/kayak</t>
  </si>
  <si>
    <t>Party miles</t>
  </si>
  <si>
    <t>FIELD PARTIES AND LOCATIONS, JORDAN LAKE, NC, SPRING BIRD COUNT</t>
  </si>
  <si>
    <t>FIELD PARTY</t>
  </si>
  <si>
    <t>LOCATION</t>
  </si>
  <si>
    <t>Farrington area</t>
  </si>
  <si>
    <t>Sexton Rd, E. Stone Rd, west end of Horton's Pond Rd (w of pond)</t>
  </si>
  <si>
    <t>Horton's Pond E to 751, S to US 64 side roads, Crosswinds Marina &amp; White Oak Creek</t>
  </si>
  <si>
    <t>Big Woods Road</t>
  </si>
  <si>
    <t>Parker's Creek</t>
  </si>
  <si>
    <t>Fearrington Village</t>
  </si>
  <si>
    <t>Mt. Gilead Road</t>
  </si>
  <si>
    <t>Barker Road, Beaver Creek area to Old US 1</t>
  </si>
  <si>
    <t>Ebenezer &amp; Poplar Point settling ponds</t>
  </si>
  <si>
    <t>Pea Ridge Road to New Hope Overlook</t>
  </si>
  <si>
    <t>Jordan Dam--east</t>
  </si>
  <si>
    <t>Deep River to Merry Oaks</t>
  </si>
  <si>
    <t>Vista Point</t>
  </si>
  <si>
    <t>Hank's Chapel Rd to Gum Springs Rd</t>
  </si>
  <si>
    <t>Pittsboro to Jordan Dam--west</t>
  </si>
  <si>
    <t>South of Old US 1, Cape Fear area, Haywood</t>
  </si>
  <si>
    <t>Weather</t>
  </si>
  <si>
    <t>Vulture, Turkey</t>
  </si>
  <si>
    <t>Hawk, Cooper's</t>
  </si>
  <si>
    <t>Hawk, Red-shouldered</t>
  </si>
  <si>
    <t>Hawk, Red-tailed</t>
  </si>
  <si>
    <t>Sandpiper, Spotted</t>
  </si>
  <si>
    <t>Gull, Ring-billed</t>
  </si>
  <si>
    <t>Dove, Mourning</t>
  </si>
  <si>
    <t>Owl, Barred</t>
  </si>
  <si>
    <t>Woodpecker, Red-bellied</t>
  </si>
  <si>
    <t>Woodpecker, Downy</t>
  </si>
  <si>
    <t>Woodpecker, Hairy</t>
  </si>
  <si>
    <t>Vireo, Blue-headed</t>
  </si>
  <si>
    <t>Vireo, Yellow-throated</t>
  </si>
  <si>
    <t>Vireo, Red-eyed</t>
  </si>
  <si>
    <t>Warbler, Black-thr Blue</t>
  </si>
  <si>
    <t>Warbler, Yellow-rumped</t>
  </si>
  <si>
    <t>Warbler, Yellow-throated</t>
  </si>
  <si>
    <t>Warbler, Pine</t>
  </si>
  <si>
    <t>Warbler, Prairie</t>
  </si>
  <si>
    <t>Warbler, Blackpoll</t>
  </si>
  <si>
    <t>Warbler, Black-and-white</t>
  </si>
  <si>
    <t>Waterthrush, Louisiana</t>
  </si>
  <si>
    <t>Crow, Fish</t>
  </si>
  <si>
    <t>Swallow, N. Rough-wngd</t>
  </si>
  <si>
    <t>Swallow, Cliff</t>
  </si>
  <si>
    <t>Swallow, Barn</t>
  </si>
  <si>
    <t>Nuthatch, Brown-headed</t>
  </si>
  <si>
    <t>Thrush, Wood</t>
  </si>
  <si>
    <t>Tanager, Scarlet</t>
  </si>
  <si>
    <t>Sparrow, Field</t>
  </si>
  <si>
    <t>Sparrow, Savannah</t>
  </si>
  <si>
    <t>Sparrow, Song</t>
  </si>
  <si>
    <t>Sparrow, Swamp</t>
  </si>
  <si>
    <t>Sparrow, White-throated</t>
  </si>
  <si>
    <t>Grosbeak, Blue</t>
  </si>
  <si>
    <t>* Total minus overlap</t>
  </si>
  <si>
    <t>cp = count period</t>
  </si>
  <si>
    <t>Nocturnal hours</t>
  </si>
  <si>
    <t>Nocturnal miles</t>
  </si>
  <si>
    <t>Eastern Whip-poor-will</t>
  </si>
  <si>
    <t>Patsy Bailey, Gene Kingsley</t>
  </si>
  <si>
    <t>Jin Bai</t>
  </si>
  <si>
    <t>Olive Chapel area</t>
  </si>
  <si>
    <t>Seaforth</t>
  </si>
  <si>
    <t>Marc Ribaudo</t>
  </si>
  <si>
    <t>Warbler, Cape May</t>
  </si>
  <si>
    <t>Bynum Ridge, Pokeberry Creek</t>
  </si>
  <si>
    <t>Todd Bishop, Bob Roth</t>
  </si>
  <si>
    <t>14E</t>
  </si>
  <si>
    <t>Jonathan Cantrell</t>
  </si>
  <si>
    <t>Shearron Harris--east</t>
  </si>
  <si>
    <t>Roger Shaw, Carolyn McAllaster, Jennifer Maher</t>
  </si>
  <si>
    <t>Owl, Great Horned</t>
  </si>
  <si>
    <t>Frank McKeever, Kathleen Rogers</t>
  </si>
  <si>
    <t>Sandpiper, Least</t>
  </si>
  <si>
    <t>Josh Southern, Sterling Southern, Doug Pratt</t>
  </si>
  <si>
    <t>Joe Donahue</t>
  </si>
  <si>
    <t>Noak Rokoske</t>
  </si>
  <si>
    <t>Jordan Lake, NC, Spring Bird Count, May 5, 2024</t>
  </si>
  <si>
    <t>Temperature:  67°F to 74°F</t>
  </si>
  <si>
    <t>Wind:  calm</t>
  </si>
  <si>
    <t>Cloud cover:  overcast</t>
  </si>
  <si>
    <t>Precipitation:  intermittent light to moderate rain</t>
  </si>
  <si>
    <t xml:space="preserve">Rick Payne </t>
  </si>
  <si>
    <t>Loon, Common</t>
  </si>
  <si>
    <t>Merganser, Red-breasted</t>
  </si>
  <si>
    <t>Barbara Coffman, Kyle Mills</t>
  </si>
  <si>
    <t>Warbler, Worm-eating</t>
  </si>
  <si>
    <t>Kerry &amp; Trish MacPherson</t>
  </si>
  <si>
    <t>Pigeon, Rock</t>
  </si>
  <si>
    <t>Tom Driscoll</t>
  </si>
  <si>
    <t>Mark Owens, Andrew Wilson, Rouse Wilson, Joe Zellers</t>
  </si>
  <si>
    <t>Heron, Little Blue</t>
  </si>
  <si>
    <t>Grebe, Horned</t>
  </si>
  <si>
    <t>Ted Smith</t>
  </si>
  <si>
    <t>Egret, Great</t>
  </si>
  <si>
    <t>9N</t>
  </si>
  <si>
    <t>Matt Spangler</t>
  </si>
  <si>
    <t>Russell Herman, Barbara Beaman, Catherine Berman, Canaan West</t>
  </si>
  <si>
    <t>9S</t>
  </si>
  <si>
    <t>Haw River--lower</t>
  </si>
  <si>
    <t>Haw River--upper</t>
  </si>
  <si>
    <t>Alan Avakian</t>
  </si>
  <si>
    <t>Grosbeak, Rose-breasted</t>
  </si>
  <si>
    <t>swallow sp</t>
  </si>
  <si>
    <t>Adam Short, Henry Short</t>
  </si>
  <si>
    <t>Cathy Rodrigues, Mimi Saffer</t>
  </si>
  <si>
    <t>Bonsal Rd, south side of Little Beaver Creek</t>
  </si>
  <si>
    <t>cp</t>
  </si>
  <si>
    <t>Norman Budnitz</t>
  </si>
  <si>
    <t>Creeper, Brown</t>
  </si>
  <si>
    <t>Marion Pratt</t>
  </si>
  <si>
    <t>Eagle, Bald  ad: 17 imm: 11 unk: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</si>
</sst>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2"/>
      <name val="Univers"/>
      <family val="2"/>
    </font>
    <font>
      <b/>
      <sz val="8"/>
      <name val="CG Times"/>
    </font>
    <font>
      <sz val="8"/>
      <name val="CG Times"/>
    </font>
    <font>
      <sz val="8"/>
      <name val="CG Times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8" xfId="0" applyFont="1" applyBorder="1"/>
    <xf numFmtId="0" fontId="2" fillId="0" borderId="1" xfId="0" applyFont="1" applyBorder="1"/>
    <xf numFmtId="0" fontId="2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/>
    <xf numFmtId="0" fontId="3" fillId="0" borderId="15" xfId="0" applyFont="1" applyBorder="1"/>
    <xf numFmtId="0" fontId="5" fillId="0" borderId="0" xfId="0" applyFont="1"/>
    <xf numFmtId="0" fontId="2" fillId="0" borderId="2" xfId="0" applyFont="1" applyBorder="1"/>
    <xf numFmtId="0" fontId="2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 vertical="top" wrapText="1"/>
    </xf>
    <xf numFmtId="15" fontId="0" fillId="0" borderId="0" xfId="0" applyNumberFormat="1" applyAlignment="1">
      <alignment horizontal="centerContinuous" vertical="top"/>
    </xf>
    <xf numFmtId="0" fontId="0" fillId="0" borderId="19" xfId="0" applyBorder="1" applyAlignment="1">
      <alignment horizontal="center" vertical="top"/>
    </xf>
    <xf numFmtId="0" fontId="6" fillId="0" borderId="1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2" fontId="3" fillId="0" borderId="10" xfId="0" applyNumberFormat="1" applyFont="1" applyBorder="1"/>
    <xf numFmtId="2" fontId="3" fillId="0" borderId="18" xfId="0" applyNumberFormat="1" applyFont="1" applyBorder="1"/>
    <xf numFmtId="2" fontId="3" fillId="0" borderId="11" xfId="0" applyNumberFormat="1" applyFont="1" applyBorder="1"/>
    <xf numFmtId="2" fontId="3" fillId="0" borderId="14" xfId="0" applyNumberFormat="1" applyFont="1" applyBorder="1"/>
    <xf numFmtId="2" fontId="3" fillId="0" borderId="20" xfId="0" applyNumberFormat="1" applyFont="1" applyBorder="1"/>
    <xf numFmtId="2" fontId="3" fillId="0" borderId="21" xfId="0" applyNumberFormat="1" applyFont="1" applyBorder="1"/>
    <xf numFmtId="2" fontId="3" fillId="0" borderId="16" xfId="0" applyNumberFormat="1" applyFont="1" applyBorder="1"/>
    <xf numFmtId="0" fontId="2" fillId="0" borderId="0" xfId="0" applyFont="1" applyAlignment="1">
      <alignment horizontal="center"/>
    </xf>
    <xf numFmtId="0" fontId="3" fillId="0" borderId="21" xfId="0" applyFont="1" applyBorder="1"/>
    <xf numFmtId="2" fontId="3" fillId="0" borderId="22" xfId="0" applyNumberFormat="1" applyFont="1" applyBorder="1"/>
    <xf numFmtId="0" fontId="7" fillId="0" borderId="0" xfId="0" applyFont="1"/>
    <xf numFmtId="0" fontId="3" fillId="0" borderId="23" xfId="0" applyFont="1" applyBorder="1"/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/>
    <xf numFmtId="15" fontId="8" fillId="0" borderId="0" xfId="0" applyNumberFormat="1" applyFont="1" applyAlignment="1">
      <alignment horizontal="center" vertical="top"/>
    </xf>
    <xf numFmtId="15" fontId="0" fillId="0" borderId="0" xfId="0" applyNumberFormat="1" applyAlignment="1">
      <alignment horizontal="center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7"/>
  <sheetViews>
    <sheetView tabSelected="1" zoomScale="120" zoomScaleNormal="120" workbookViewId="0">
      <pane xSplit="3" ySplit="2" topLeftCell="D14" activePane="bottomRight" state="frozen"/>
      <selection pane="topRight" activeCell="D1" sqref="D1"/>
      <selection pane="bottomLeft" activeCell="A3" sqref="A3"/>
      <selection pane="bottomRight" activeCell="X120" sqref="X120"/>
    </sheetView>
  </sheetViews>
  <sheetFormatPr defaultRowHeight="12.5"/>
  <cols>
    <col min="1" max="1" width="20.08984375" bestFit="1" customWidth="1"/>
    <col min="2" max="2" width="8.81640625" bestFit="1" customWidth="1"/>
    <col min="3" max="3" width="4.453125" customWidth="1"/>
    <col min="4" max="4" width="4.81640625" bestFit="1" customWidth="1"/>
    <col min="5" max="26" width="4.81640625" customWidth="1"/>
  </cols>
  <sheetData>
    <row r="1" spans="1:43" ht="15.5">
      <c r="A1" s="1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3" thickBot="1">
      <c r="A2" s="3" t="s">
        <v>0</v>
      </c>
      <c r="B2" s="48" t="s">
        <v>1</v>
      </c>
      <c r="C2" s="48" t="s">
        <v>2</v>
      </c>
      <c r="D2" s="48">
        <v>1</v>
      </c>
      <c r="E2" s="48">
        <v>2</v>
      </c>
      <c r="F2" s="48">
        <v>3</v>
      </c>
      <c r="G2" s="48">
        <v>4</v>
      </c>
      <c r="H2" s="48">
        <v>5</v>
      </c>
      <c r="I2" s="48">
        <v>6</v>
      </c>
      <c r="J2" s="48">
        <v>7</v>
      </c>
      <c r="K2" s="48">
        <v>8</v>
      </c>
      <c r="L2" s="48" t="s">
        <v>177</v>
      </c>
      <c r="M2" s="48" t="s">
        <v>174</v>
      </c>
      <c r="N2" s="48">
        <v>11</v>
      </c>
      <c r="O2" s="48">
        <v>13</v>
      </c>
      <c r="P2" s="48" t="s">
        <v>146</v>
      </c>
      <c r="Q2" s="48">
        <v>15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23</v>
      </c>
      <c r="X2" s="48">
        <v>25</v>
      </c>
      <c r="Y2" s="48">
        <v>26</v>
      </c>
      <c r="Z2" s="48">
        <v>27</v>
      </c>
      <c r="AQ2" s="58"/>
    </row>
    <row r="3" spans="1:43" ht="13.5" thickTop="1" thickBot="1">
      <c r="A3" s="10" t="s">
        <v>7</v>
      </c>
      <c r="B3" s="4">
        <f t="shared" ref="B3:B34" si="0">SUM(D3:Z3)-C3</f>
        <v>142</v>
      </c>
      <c r="C3" s="4"/>
      <c r="D3" s="5"/>
      <c r="E3" s="5"/>
      <c r="F3" s="5">
        <v>3</v>
      </c>
      <c r="G3" s="5">
        <v>13</v>
      </c>
      <c r="H3" s="5">
        <v>15</v>
      </c>
      <c r="I3" s="5">
        <v>15</v>
      </c>
      <c r="J3" s="5">
        <v>5</v>
      </c>
      <c r="K3" s="5"/>
      <c r="L3" s="5">
        <v>3</v>
      </c>
      <c r="M3" s="5"/>
      <c r="N3" s="5">
        <v>1</v>
      </c>
      <c r="O3" s="5">
        <v>6</v>
      </c>
      <c r="P3" s="5"/>
      <c r="Q3" s="5">
        <v>2</v>
      </c>
      <c r="R3" s="5">
        <v>14</v>
      </c>
      <c r="S3" s="5">
        <v>8</v>
      </c>
      <c r="T3" s="5"/>
      <c r="U3" s="5">
        <v>25</v>
      </c>
      <c r="V3" s="5">
        <v>16</v>
      </c>
      <c r="W3" s="24"/>
      <c r="X3" s="24">
        <v>2</v>
      </c>
      <c r="Y3" s="24">
        <v>2</v>
      </c>
      <c r="Z3" s="6">
        <v>12</v>
      </c>
      <c r="AA3">
        <f t="shared" ref="AA3:AA34" si="1">IF(B3&gt;0,1,0)</f>
        <v>1</v>
      </c>
      <c r="AQ3" s="57"/>
    </row>
    <row r="4" spans="1:43" ht="13.5" thickTop="1" thickBot="1">
      <c r="A4" s="10" t="s">
        <v>8</v>
      </c>
      <c r="B4" s="4">
        <f t="shared" si="0"/>
        <v>34</v>
      </c>
      <c r="C4" s="7"/>
      <c r="D4" s="8"/>
      <c r="E4" s="8"/>
      <c r="F4" s="8">
        <v>8</v>
      </c>
      <c r="G4" s="8"/>
      <c r="H4" s="8"/>
      <c r="I4" s="8"/>
      <c r="J4" s="8"/>
      <c r="K4" s="8"/>
      <c r="L4" s="8"/>
      <c r="M4" s="8"/>
      <c r="N4" s="8">
        <v>1</v>
      </c>
      <c r="O4" s="8"/>
      <c r="P4" s="8">
        <v>2</v>
      </c>
      <c r="Q4" s="8"/>
      <c r="R4" s="8"/>
      <c r="S4" s="8"/>
      <c r="T4" s="8"/>
      <c r="U4" s="8"/>
      <c r="V4" s="8">
        <v>5</v>
      </c>
      <c r="W4" s="25">
        <v>2</v>
      </c>
      <c r="X4" s="25">
        <v>8</v>
      </c>
      <c r="Y4" s="25">
        <v>6</v>
      </c>
      <c r="Z4" s="9">
        <v>2</v>
      </c>
      <c r="AA4">
        <f t="shared" si="1"/>
        <v>1</v>
      </c>
      <c r="AQ4" s="56"/>
    </row>
    <row r="5" spans="1:43" ht="13.5" thickTop="1" thickBot="1">
      <c r="A5" s="10" t="s">
        <v>9</v>
      </c>
      <c r="B5" s="4">
        <f t="shared" si="0"/>
        <v>50</v>
      </c>
      <c r="C5" s="7"/>
      <c r="D5" s="8">
        <v>2</v>
      </c>
      <c r="E5" s="8">
        <v>2</v>
      </c>
      <c r="F5" s="8">
        <v>7</v>
      </c>
      <c r="G5" s="8">
        <v>9</v>
      </c>
      <c r="H5" s="8"/>
      <c r="I5" s="8"/>
      <c r="J5" s="8">
        <v>4</v>
      </c>
      <c r="K5" s="8"/>
      <c r="L5" s="8"/>
      <c r="M5" s="8"/>
      <c r="N5" s="8">
        <v>1</v>
      </c>
      <c r="O5" s="8">
        <v>1</v>
      </c>
      <c r="P5" s="8"/>
      <c r="Q5" s="8">
        <v>3</v>
      </c>
      <c r="R5" s="8">
        <v>4</v>
      </c>
      <c r="S5" s="8">
        <v>1</v>
      </c>
      <c r="T5" s="8"/>
      <c r="U5" s="8"/>
      <c r="V5" s="8"/>
      <c r="W5" s="25">
        <v>10</v>
      </c>
      <c r="X5" s="25">
        <v>3</v>
      </c>
      <c r="Y5" s="25">
        <v>1</v>
      </c>
      <c r="Z5" s="9">
        <v>2</v>
      </c>
      <c r="AA5">
        <f t="shared" si="1"/>
        <v>1</v>
      </c>
    </row>
    <row r="6" spans="1:43" ht="13.5" thickTop="1" thickBot="1">
      <c r="A6" s="10" t="s">
        <v>163</v>
      </c>
      <c r="B6" s="4">
        <f t="shared" si="0"/>
        <v>7</v>
      </c>
      <c r="C6" s="7"/>
      <c r="D6" s="8">
        <v>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25"/>
      <c r="X6" s="25"/>
      <c r="Y6" s="25">
        <v>5</v>
      </c>
      <c r="Z6" s="9"/>
      <c r="AA6">
        <f t="shared" si="1"/>
        <v>1</v>
      </c>
    </row>
    <row r="7" spans="1:43" ht="13.5" thickTop="1" thickBot="1">
      <c r="A7" s="10" t="s">
        <v>12</v>
      </c>
      <c r="B7" s="4">
        <f t="shared" si="0"/>
        <v>5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5">
        <v>5</v>
      </c>
      <c r="X7" s="25"/>
      <c r="Y7" s="25"/>
      <c r="Z7" s="9"/>
      <c r="AA7">
        <f t="shared" si="1"/>
        <v>1</v>
      </c>
    </row>
    <row r="8" spans="1:43" ht="13.5" thickTop="1" thickBot="1">
      <c r="A8" s="11" t="s">
        <v>11</v>
      </c>
      <c r="B8" s="4">
        <f t="shared" si="0"/>
        <v>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>
        <v>1</v>
      </c>
      <c r="W8" s="25">
        <v>1</v>
      </c>
      <c r="X8" s="25"/>
      <c r="Y8" s="25"/>
      <c r="Z8" s="9">
        <v>1</v>
      </c>
      <c r="AA8">
        <f t="shared" si="1"/>
        <v>1</v>
      </c>
    </row>
    <row r="9" spans="1:43" ht="13.5" thickTop="1" thickBot="1">
      <c r="A9" s="10" t="s">
        <v>171</v>
      </c>
      <c r="B9" s="4">
        <f t="shared" si="0"/>
        <v>3</v>
      </c>
      <c r="C9" s="7"/>
      <c r="D9" s="8"/>
      <c r="E9" s="8"/>
      <c r="F9" s="8"/>
      <c r="G9" s="8">
        <v>1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2</v>
      </c>
      <c r="U9" s="8"/>
      <c r="V9" s="8"/>
      <c r="W9" s="25"/>
      <c r="X9" s="25"/>
      <c r="Y9" s="25"/>
      <c r="Z9" s="9"/>
      <c r="AA9">
        <f t="shared" si="1"/>
        <v>1</v>
      </c>
    </row>
    <row r="10" spans="1:43" ht="13.5" thickTop="1" thickBot="1">
      <c r="A10" s="10" t="s">
        <v>167</v>
      </c>
      <c r="B10" s="4">
        <f t="shared" si="0"/>
        <v>13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v>4</v>
      </c>
      <c r="Q10" s="8"/>
      <c r="R10" s="8"/>
      <c r="S10" s="8"/>
      <c r="T10" s="8"/>
      <c r="U10" s="8"/>
      <c r="V10" s="8"/>
      <c r="W10" s="25"/>
      <c r="X10" s="25"/>
      <c r="Y10" s="25"/>
      <c r="Z10" s="9">
        <v>9</v>
      </c>
      <c r="AA10">
        <f t="shared" si="1"/>
        <v>1</v>
      </c>
    </row>
    <row r="11" spans="1:43" ht="13.5" thickTop="1" thickBot="1">
      <c r="A11" s="10" t="s">
        <v>104</v>
      </c>
      <c r="B11" s="4">
        <f t="shared" si="0"/>
        <v>198</v>
      </c>
      <c r="C11" s="7"/>
      <c r="D11" s="8">
        <v>4</v>
      </c>
      <c r="E11" s="8">
        <v>10</v>
      </c>
      <c r="F11" s="8">
        <v>11</v>
      </c>
      <c r="G11" s="8">
        <v>6</v>
      </c>
      <c r="H11" s="8">
        <v>2</v>
      </c>
      <c r="I11" s="8"/>
      <c r="J11" s="8">
        <v>20</v>
      </c>
      <c r="K11" s="8">
        <v>1</v>
      </c>
      <c r="L11" s="8"/>
      <c r="M11" s="8"/>
      <c r="N11" s="8">
        <v>4</v>
      </c>
      <c r="O11" s="8">
        <v>10</v>
      </c>
      <c r="P11" s="8">
        <v>3</v>
      </c>
      <c r="Q11" s="8"/>
      <c r="R11" s="8">
        <v>4</v>
      </c>
      <c r="S11" s="8">
        <v>3</v>
      </c>
      <c r="T11" s="8">
        <v>5</v>
      </c>
      <c r="U11" s="8">
        <v>19</v>
      </c>
      <c r="V11" s="8">
        <v>7</v>
      </c>
      <c r="W11" s="25">
        <v>8</v>
      </c>
      <c r="X11" s="25">
        <v>16</v>
      </c>
      <c r="Y11" s="25">
        <v>35</v>
      </c>
      <c r="Z11" s="9">
        <v>30</v>
      </c>
      <c r="AA11">
        <f t="shared" si="1"/>
        <v>1</v>
      </c>
    </row>
    <row r="12" spans="1:43" ht="13.5" thickTop="1" thickBot="1">
      <c r="A12" s="10" t="s">
        <v>16</v>
      </c>
      <c r="B12" s="4">
        <f t="shared" si="0"/>
        <v>12</v>
      </c>
      <c r="C12" s="7"/>
      <c r="D12" s="8"/>
      <c r="E12" s="8"/>
      <c r="F12" s="8"/>
      <c r="G12" s="8">
        <v>2</v>
      </c>
      <c r="H12" s="8">
        <v>1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1</v>
      </c>
      <c r="U12" s="8">
        <v>1</v>
      </c>
      <c r="V12" s="8"/>
      <c r="W12" s="25">
        <v>2</v>
      </c>
      <c r="X12" s="25"/>
      <c r="Y12" s="25">
        <v>3</v>
      </c>
      <c r="Z12" s="9">
        <v>2</v>
      </c>
      <c r="AA12">
        <f t="shared" si="1"/>
        <v>1</v>
      </c>
    </row>
    <row r="13" spans="1:43" ht="13.5" thickTop="1" thickBot="1">
      <c r="A13" s="10" t="s">
        <v>17</v>
      </c>
      <c r="B13" s="4">
        <f t="shared" si="0"/>
        <v>4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>
        <v>2</v>
      </c>
      <c r="V13" s="8"/>
      <c r="W13" s="25"/>
      <c r="X13" s="25"/>
      <c r="Y13" s="25">
        <v>2</v>
      </c>
      <c r="Z13" s="9"/>
      <c r="AA13">
        <f t="shared" si="1"/>
        <v>1</v>
      </c>
    </row>
    <row r="14" spans="1:43" ht="13.5" thickTop="1" thickBot="1">
      <c r="A14" s="10" t="s">
        <v>137</v>
      </c>
      <c r="B14" s="4">
        <f t="shared" si="0"/>
        <v>3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2</v>
      </c>
      <c r="V14" s="8"/>
      <c r="W14" s="25"/>
      <c r="X14" s="25"/>
      <c r="Y14" s="25">
        <v>1</v>
      </c>
      <c r="Z14" s="9"/>
      <c r="AA14">
        <f t="shared" si="1"/>
        <v>1</v>
      </c>
    </row>
    <row r="15" spans="1:43" ht="13.5" thickTop="1" thickBot="1">
      <c r="A15" s="10" t="s">
        <v>18</v>
      </c>
      <c r="B15" s="4">
        <f t="shared" si="0"/>
        <v>53</v>
      </c>
      <c r="C15" s="7"/>
      <c r="D15" s="8">
        <v>1</v>
      </c>
      <c r="E15" s="8">
        <v>6</v>
      </c>
      <c r="F15" s="8">
        <v>4</v>
      </c>
      <c r="G15" s="8">
        <v>6</v>
      </c>
      <c r="H15" s="8">
        <v>8</v>
      </c>
      <c r="I15" s="8"/>
      <c r="J15" s="8"/>
      <c r="K15" s="8"/>
      <c r="L15" s="8"/>
      <c r="M15" s="8">
        <v>1</v>
      </c>
      <c r="N15" s="8">
        <v>1</v>
      </c>
      <c r="O15" s="8">
        <v>2</v>
      </c>
      <c r="P15" s="8"/>
      <c r="Q15" s="8">
        <v>4</v>
      </c>
      <c r="R15" s="8"/>
      <c r="S15" s="8">
        <v>5</v>
      </c>
      <c r="T15" s="8"/>
      <c r="U15" s="8"/>
      <c r="V15" s="8">
        <v>2</v>
      </c>
      <c r="W15" s="25"/>
      <c r="X15" s="25"/>
      <c r="Y15" s="25">
        <v>2</v>
      </c>
      <c r="Z15" s="9">
        <v>11</v>
      </c>
      <c r="AA15">
        <f t="shared" si="1"/>
        <v>1</v>
      </c>
    </row>
    <row r="16" spans="1:43" ht="13.5" thickTop="1" thickBot="1">
      <c r="A16" s="10" t="s">
        <v>19</v>
      </c>
      <c r="B16" s="4">
        <f t="shared" si="0"/>
        <v>10</v>
      </c>
      <c r="C16" s="7"/>
      <c r="D16" s="8"/>
      <c r="E16" s="8">
        <v>1</v>
      </c>
      <c r="F16" s="8">
        <v>1</v>
      </c>
      <c r="G16" s="8">
        <v>2</v>
      </c>
      <c r="H16" s="8"/>
      <c r="I16" s="8"/>
      <c r="J16" s="8"/>
      <c r="K16" s="8"/>
      <c r="L16" s="8"/>
      <c r="M16" s="8"/>
      <c r="N16" s="8">
        <v>1</v>
      </c>
      <c r="O16" s="8"/>
      <c r="P16" s="8"/>
      <c r="Q16" s="8"/>
      <c r="R16" s="8"/>
      <c r="S16" s="8"/>
      <c r="T16" s="8">
        <v>1</v>
      </c>
      <c r="U16" s="8"/>
      <c r="V16" s="8"/>
      <c r="W16" s="25">
        <v>1</v>
      </c>
      <c r="X16" s="25">
        <v>1</v>
      </c>
      <c r="Y16" s="25">
        <v>1</v>
      </c>
      <c r="Z16" s="9">
        <v>1</v>
      </c>
      <c r="AA16">
        <f t="shared" si="1"/>
        <v>1</v>
      </c>
    </row>
    <row r="17" spans="1:27" ht="13.5" thickTop="1" thickBot="1">
      <c r="A17" s="10" t="s">
        <v>13</v>
      </c>
      <c r="B17" s="4">
        <f t="shared" si="0"/>
        <v>26</v>
      </c>
      <c r="C17" s="7"/>
      <c r="D17" s="8"/>
      <c r="E17" s="8">
        <v>1</v>
      </c>
      <c r="F17" s="8"/>
      <c r="G17" s="8">
        <v>1</v>
      </c>
      <c r="H17" s="8"/>
      <c r="I17" s="8"/>
      <c r="J17" s="8">
        <v>2</v>
      </c>
      <c r="K17" s="8">
        <v>1</v>
      </c>
      <c r="L17" s="8"/>
      <c r="M17" s="8"/>
      <c r="N17" s="8"/>
      <c r="O17" s="8">
        <v>1</v>
      </c>
      <c r="P17" s="8">
        <v>5</v>
      </c>
      <c r="Q17" s="8"/>
      <c r="R17" s="8">
        <v>3</v>
      </c>
      <c r="S17" s="8"/>
      <c r="T17" s="8"/>
      <c r="U17" s="8">
        <v>3</v>
      </c>
      <c r="V17" s="8">
        <v>2</v>
      </c>
      <c r="W17" s="25">
        <v>1</v>
      </c>
      <c r="X17" s="25"/>
      <c r="Y17" s="25">
        <v>2</v>
      </c>
      <c r="Z17" s="9">
        <v>4</v>
      </c>
      <c r="AA17">
        <f t="shared" si="1"/>
        <v>1</v>
      </c>
    </row>
    <row r="18" spans="1:27" ht="13.5" thickTop="1" thickBot="1">
      <c r="A18" s="10" t="s">
        <v>102</v>
      </c>
      <c r="B18" s="4">
        <f t="shared" si="0"/>
        <v>38</v>
      </c>
      <c r="C18" s="7"/>
      <c r="D18" s="8">
        <v>6</v>
      </c>
      <c r="E18" s="8">
        <v>5</v>
      </c>
      <c r="F18" s="8"/>
      <c r="G18" s="8">
        <v>6</v>
      </c>
      <c r="H18" s="8"/>
      <c r="I18" s="8"/>
      <c r="J18" s="8"/>
      <c r="K18" s="8"/>
      <c r="L18" s="8">
        <v>1</v>
      </c>
      <c r="M18" s="8"/>
      <c r="N18" s="8"/>
      <c r="O18" s="8"/>
      <c r="P18" s="8"/>
      <c r="Q18" s="8">
        <v>2</v>
      </c>
      <c r="R18" s="8">
        <v>4</v>
      </c>
      <c r="S18" s="8"/>
      <c r="T18" s="8">
        <v>3</v>
      </c>
      <c r="U18" s="8">
        <v>2</v>
      </c>
      <c r="V18" s="8">
        <v>2</v>
      </c>
      <c r="W18" s="25"/>
      <c r="X18" s="25">
        <v>1</v>
      </c>
      <c r="Y18" s="25">
        <v>3</v>
      </c>
      <c r="Z18" s="9">
        <v>3</v>
      </c>
      <c r="AA18">
        <f t="shared" si="1"/>
        <v>1</v>
      </c>
    </row>
    <row r="19" spans="1:27" ht="13.5" thickTop="1" thickBot="1">
      <c r="A19" s="10" t="s">
        <v>14</v>
      </c>
      <c r="B19" s="4">
        <f t="shared" si="0"/>
        <v>3</v>
      </c>
      <c r="C19" s="7"/>
      <c r="D19" s="8"/>
      <c r="E19" s="8"/>
      <c r="F19" s="8">
        <v>1</v>
      </c>
      <c r="G19" s="8">
        <v>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5"/>
      <c r="X19" s="25"/>
      <c r="Y19" s="25"/>
      <c r="Z19" s="9">
        <v>1</v>
      </c>
      <c r="AA19">
        <f t="shared" si="1"/>
        <v>1</v>
      </c>
    </row>
    <row r="20" spans="1:27" ht="13.5" thickTop="1" thickBot="1">
      <c r="A20" s="10" t="s">
        <v>152</v>
      </c>
      <c r="B20" s="4">
        <f t="shared" si="0"/>
        <v>4</v>
      </c>
      <c r="C20" s="7"/>
      <c r="D20" s="8">
        <v>3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>
        <v>1</v>
      </c>
      <c r="S20" s="8"/>
      <c r="T20" s="8"/>
      <c r="U20" s="8"/>
      <c r="V20" s="8"/>
      <c r="W20" s="25"/>
      <c r="X20" s="25"/>
      <c r="Y20" s="25"/>
      <c r="Z20" s="9"/>
      <c r="AA20">
        <f t="shared" si="1"/>
        <v>1</v>
      </c>
    </row>
    <row r="21" spans="1:27" ht="13.5" thickTop="1" thickBot="1">
      <c r="A21" s="10" t="s">
        <v>15</v>
      </c>
      <c r="B21" s="4">
        <f t="shared" si="0"/>
        <v>4</v>
      </c>
      <c r="C21" s="7"/>
      <c r="D21" s="8"/>
      <c r="E21" s="8"/>
      <c r="F21" s="8"/>
      <c r="G21" s="8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5"/>
      <c r="X21" s="25"/>
      <c r="Y21" s="25"/>
      <c r="Z21" s="9"/>
      <c r="AA21">
        <f t="shared" si="1"/>
        <v>1</v>
      </c>
    </row>
    <row r="22" spans="1:27" ht="13.5" thickTop="1" thickBot="1">
      <c r="A22" s="10" t="s">
        <v>103</v>
      </c>
      <c r="B22" s="4">
        <f t="shared" si="0"/>
        <v>22</v>
      </c>
      <c r="C22" s="7"/>
      <c r="D22" s="8">
        <v>3</v>
      </c>
      <c r="E22" s="8"/>
      <c r="F22" s="8">
        <v>3</v>
      </c>
      <c r="G22" s="8"/>
      <c r="H22" s="8"/>
      <c r="I22" s="8"/>
      <c r="J22" s="8"/>
      <c r="K22" s="8"/>
      <c r="L22" s="8"/>
      <c r="M22" s="8"/>
      <c r="N22" s="8"/>
      <c r="O22" s="8"/>
      <c r="P22" s="8">
        <v>5</v>
      </c>
      <c r="Q22" s="8">
        <v>2</v>
      </c>
      <c r="R22" s="8">
        <v>9</v>
      </c>
      <c r="S22" s="8"/>
      <c r="T22" s="8"/>
      <c r="U22" s="8"/>
      <c r="V22" s="8"/>
      <c r="W22" s="25"/>
      <c r="X22" s="25"/>
      <c r="Y22" s="25"/>
      <c r="Z22" s="9"/>
      <c r="AA22">
        <f t="shared" si="1"/>
        <v>1</v>
      </c>
    </row>
    <row r="23" spans="1:27" ht="13.5" thickTop="1" thickBot="1">
      <c r="A23" s="10" t="s">
        <v>162</v>
      </c>
      <c r="B23" s="4">
        <f t="shared" si="0"/>
        <v>5</v>
      </c>
      <c r="C23" s="7"/>
      <c r="D23" s="8">
        <v>1</v>
      </c>
      <c r="E23" s="8"/>
      <c r="F23" s="8"/>
      <c r="G23" s="8">
        <v>1</v>
      </c>
      <c r="H23" s="8"/>
      <c r="I23" s="8"/>
      <c r="J23" s="8"/>
      <c r="K23" s="8"/>
      <c r="L23" s="8"/>
      <c r="M23" s="8"/>
      <c r="N23" s="8"/>
      <c r="O23" s="8"/>
      <c r="P23" s="8">
        <v>2</v>
      </c>
      <c r="Q23" s="8"/>
      <c r="R23" s="8">
        <v>1</v>
      </c>
      <c r="S23" s="8"/>
      <c r="T23" s="8"/>
      <c r="U23" s="8"/>
      <c r="V23" s="8"/>
      <c r="W23" s="25"/>
      <c r="X23" s="25"/>
      <c r="Y23" s="25"/>
      <c r="Z23" s="9"/>
      <c r="AA23">
        <f t="shared" si="1"/>
        <v>1</v>
      </c>
    </row>
    <row r="24" spans="1:27" ht="13.5" thickTop="1" thickBot="1">
      <c r="A24" s="10" t="s">
        <v>3</v>
      </c>
      <c r="B24" s="4">
        <f t="shared" si="0"/>
        <v>269</v>
      </c>
      <c r="C24" s="11">
        <v>6</v>
      </c>
      <c r="D24" s="12">
        <v>10</v>
      </c>
      <c r="E24" s="12">
        <v>1</v>
      </c>
      <c r="F24" s="12">
        <v>53</v>
      </c>
      <c r="G24" s="12">
        <v>76</v>
      </c>
      <c r="H24" s="12">
        <v>6</v>
      </c>
      <c r="I24" s="12"/>
      <c r="J24" s="12"/>
      <c r="K24" s="12"/>
      <c r="L24" s="12"/>
      <c r="M24" s="12"/>
      <c r="N24" s="12"/>
      <c r="O24" s="12"/>
      <c r="P24" s="12">
        <v>33</v>
      </c>
      <c r="Q24" s="12">
        <v>5</v>
      </c>
      <c r="R24" s="12">
        <v>14</v>
      </c>
      <c r="S24" s="12">
        <v>4</v>
      </c>
      <c r="T24" s="12">
        <v>50</v>
      </c>
      <c r="U24" s="12">
        <v>6</v>
      </c>
      <c r="V24" s="12"/>
      <c r="W24" s="26">
        <v>5</v>
      </c>
      <c r="X24" s="26">
        <v>2</v>
      </c>
      <c r="Y24" s="26">
        <v>10</v>
      </c>
      <c r="Z24" s="13"/>
      <c r="AA24">
        <f t="shared" si="1"/>
        <v>1</v>
      </c>
    </row>
    <row r="25" spans="1:27" ht="13.5" thickTop="1" thickBot="1">
      <c r="A25" s="10" t="s">
        <v>170</v>
      </c>
      <c r="B25" s="4">
        <f t="shared" si="0"/>
        <v>5</v>
      </c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6"/>
      <c r="X25" s="26"/>
      <c r="Y25" s="26"/>
      <c r="Z25" s="13">
        <v>5</v>
      </c>
      <c r="AA25">
        <f t="shared" si="1"/>
        <v>1</v>
      </c>
    </row>
    <row r="26" spans="1:27" ht="13.5" thickTop="1" thickBot="1">
      <c r="A26" s="52" t="s">
        <v>5</v>
      </c>
      <c r="B26" s="4">
        <f t="shared" si="0"/>
        <v>5</v>
      </c>
      <c r="C26" s="11"/>
      <c r="D26" s="12"/>
      <c r="E26" s="12"/>
      <c r="F26" s="12"/>
      <c r="G26" s="12"/>
      <c r="H26" s="12"/>
      <c r="I26" s="12">
        <v>1</v>
      </c>
      <c r="J26" s="12"/>
      <c r="K26" s="12"/>
      <c r="L26" s="12"/>
      <c r="M26" s="12"/>
      <c r="N26" s="12">
        <v>2</v>
      </c>
      <c r="O26" s="12"/>
      <c r="P26" s="12"/>
      <c r="Q26" s="12"/>
      <c r="R26" s="12"/>
      <c r="S26" s="12"/>
      <c r="T26" s="12">
        <v>1</v>
      </c>
      <c r="U26" s="12"/>
      <c r="V26" s="12"/>
      <c r="W26" s="26"/>
      <c r="X26" s="26"/>
      <c r="Y26" s="26"/>
      <c r="Z26" s="13">
        <v>1</v>
      </c>
      <c r="AA26">
        <f t="shared" si="1"/>
        <v>1</v>
      </c>
    </row>
    <row r="27" spans="1:27" ht="13.5" thickTop="1" thickBot="1">
      <c r="A27" s="10" t="s">
        <v>4</v>
      </c>
      <c r="B27" s="4">
        <f t="shared" si="0"/>
        <v>151</v>
      </c>
      <c r="C27" s="11">
        <v>6</v>
      </c>
      <c r="D27" s="12">
        <v>11</v>
      </c>
      <c r="E27" s="12">
        <v>5</v>
      </c>
      <c r="F27" s="12">
        <v>7</v>
      </c>
      <c r="G27" s="12">
        <v>14</v>
      </c>
      <c r="H27" s="12"/>
      <c r="I27" s="12"/>
      <c r="J27" s="12">
        <v>3</v>
      </c>
      <c r="K27" s="12"/>
      <c r="L27" s="12">
        <v>1</v>
      </c>
      <c r="M27" s="12">
        <v>3</v>
      </c>
      <c r="N27" s="12">
        <v>5</v>
      </c>
      <c r="O27" s="12">
        <v>10</v>
      </c>
      <c r="P27" s="12">
        <v>4</v>
      </c>
      <c r="Q27" s="12">
        <v>5</v>
      </c>
      <c r="R27" s="12">
        <v>14</v>
      </c>
      <c r="S27" s="12">
        <v>13</v>
      </c>
      <c r="T27" s="12">
        <v>9</v>
      </c>
      <c r="U27" s="12">
        <v>6</v>
      </c>
      <c r="V27" s="12">
        <v>1</v>
      </c>
      <c r="W27" s="26">
        <v>7</v>
      </c>
      <c r="X27" s="26">
        <v>6</v>
      </c>
      <c r="Y27" s="26">
        <v>29</v>
      </c>
      <c r="Z27" s="13">
        <v>4</v>
      </c>
      <c r="AA27">
        <f t="shared" si="1"/>
        <v>1</v>
      </c>
    </row>
    <row r="28" spans="1:27" ht="13.5" thickTop="1" thickBot="1">
      <c r="A28" s="10" t="s">
        <v>173</v>
      </c>
      <c r="B28" s="4">
        <f t="shared" si="0"/>
        <v>1</v>
      </c>
      <c r="C28" s="11"/>
      <c r="D28" s="12"/>
      <c r="E28" s="12"/>
      <c r="F28" s="12"/>
      <c r="G28" s="12"/>
      <c r="H28" s="12">
        <v>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26"/>
      <c r="X28" s="26"/>
      <c r="Y28" s="26"/>
      <c r="Z28" s="13"/>
      <c r="AA28">
        <f t="shared" si="1"/>
        <v>1</v>
      </c>
    </row>
    <row r="29" spans="1:27" ht="13.5" thickTop="1" thickBot="1">
      <c r="A29" s="10" t="s">
        <v>6</v>
      </c>
      <c r="B29" s="4">
        <f t="shared" si="0"/>
        <v>31</v>
      </c>
      <c r="C29" s="11"/>
      <c r="D29" s="12">
        <v>2</v>
      </c>
      <c r="E29" s="12">
        <v>2</v>
      </c>
      <c r="F29" s="12">
        <v>1</v>
      </c>
      <c r="G29" s="12"/>
      <c r="H29" s="12"/>
      <c r="I29" s="12">
        <v>2</v>
      </c>
      <c r="J29" s="12"/>
      <c r="K29" s="12"/>
      <c r="L29" s="12"/>
      <c r="M29" s="12"/>
      <c r="N29" s="12">
        <v>1</v>
      </c>
      <c r="O29" s="12">
        <v>1</v>
      </c>
      <c r="P29" s="12">
        <v>1</v>
      </c>
      <c r="Q29" s="12"/>
      <c r="R29" s="12">
        <v>2</v>
      </c>
      <c r="S29" s="12">
        <v>2</v>
      </c>
      <c r="T29" s="12">
        <v>2</v>
      </c>
      <c r="U29" s="12">
        <v>1</v>
      </c>
      <c r="V29" s="12">
        <v>1</v>
      </c>
      <c r="W29" s="26"/>
      <c r="X29" s="26">
        <v>4</v>
      </c>
      <c r="Y29" s="26">
        <v>3</v>
      </c>
      <c r="Z29" s="13">
        <v>6</v>
      </c>
      <c r="AA29">
        <f t="shared" si="1"/>
        <v>1</v>
      </c>
    </row>
    <row r="30" spans="1:27" ht="13.5" thickTop="1" thickBot="1">
      <c r="A30" s="10" t="s">
        <v>98</v>
      </c>
      <c r="B30" s="4">
        <f t="shared" si="0"/>
        <v>53</v>
      </c>
      <c r="C30" s="11"/>
      <c r="D30" s="12">
        <v>3</v>
      </c>
      <c r="E30" s="12"/>
      <c r="F30" s="12">
        <v>4</v>
      </c>
      <c r="G30" s="12">
        <v>2</v>
      </c>
      <c r="H30" s="12"/>
      <c r="I30" s="12"/>
      <c r="J30" s="12">
        <v>1</v>
      </c>
      <c r="K30" s="12"/>
      <c r="L30" s="12"/>
      <c r="M30" s="12"/>
      <c r="N30" s="12">
        <v>5</v>
      </c>
      <c r="O30" s="12">
        <v>1</v>
      </c>
      <c r="P30" s="12">
        <v>3</v>
      </c>
      <c r="Q30" s="12"/>
      <c r="R30" s="12">
        <v>1</v>
      </c>
      <c r="S30" s="12">
        <v>4</v>
      </c>
      <c r="T30" s="12">
        <v>5</v>
      </c>
      <c r="U30" s="12">
        <v>8</v>
      </c>
      <c r="V30" s="12"/>
      <c r="W30" s="26"/>
      <c r="X30" s="26">
        <v>1</v>
      </c>
      <c r="Y30" s="26">
        <v>6</v>
      </c>
      <c r="Z30" s="13">
        <v>9</v>
      </c>
      <c r="AA30">
        <f t="shared" si="1"/>
        <v>1</v>
      </c>
    </row>
    <row r="31" spans="1:27" ht="13.5" thickTop="1" thickBot="1">
      <c r="A31" s="10" t="s">
        <v>10</v>
      </c>
      <c r="B31" s="4">
        <f t="shared" si="0"/>
        <v>51</v>
      </c>
      <c r="C31" s="11"/>
      <c r="D31" s="12">
        <v>4</v>
      </c>
      <c r="E31" s="12">
        <v>3</v>
      </c>
      <c r="F31" s="12">
        <v>6</v>
      </c>
      <c r="G31" s="12">
        <v>7</v>
      </c>
      <c r="H31" s="12">
        <v>2</v>
      </c>
      <c r="I31" s="12"/>
      <c r="J31" s="12"/>
      <c r="K31" s="12"/>
      <c r="L31" s="12"/>
      <c r="M31" s="12"/>
      <c r="N31" s="12">
        <v>1</v>
      </c>
      <c r="O31" s="12">
        <v>2</v>
      </c>
      <c r="P31" s="12"/>
      <c r="Q31" s="12">
        <v>8</v>
      </c>
      <c r="R31" s="12">
        <v>2</v>
      </c>
      <c r="S31" s="12">
        <v>3</v>
      </c>
      <c r="T31" s="12">
        <v>2</v>
      </c>
      <c r="U31" s="12">
        <v>2</v>
      </c>
      <c r="V31" s="12"/>
      <c r="W31" s="26">
        <v>7</v>
      </c>
      <c r="X31" s="26"/>
      <c r="Y31" s="26">
        <v>2</v>
      </c>
      <c r="Z31" s="13"/>
      <c r="AA31">
        <f t="shared" si="1"/>
        <v>1</v>
      </c>
    </row>
    <row r="32" spans="1:27" ht="13.5" thickTop="1" thickBot="1">
      <c r="A32" s="14" t="s">
        <v>99</v>
      </c>
      <c r="B32" s="4">
        <f t="shared" si="0"/>
        <v>1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v>1</v>
      </c>
      <c r="O32" s="12"/>
      <c r="P32" s="12"/>
      <c r="Q32" s="12"/>
      <c r="R32" s="12"/>
      <c r="S32" s="12"/>
      <c r="T32" s="12"/>
      <c r="U32" s="12"/>
      <c r="V32" s="12"/>
      <c r="W32" s="26"/>
      <c r="X32" s="26"/>
      <c r="Y32" s="26"/>
      <c r="Z32" s="13"/>
      <c r="AA32">
        <f t="shared" si="1"/>
        <v>1</v>
      </c>
    </row>
    <row r="33" spans="1:27" ht="13.5" thickTop="1" thickBot="1">
      <c r="A33" s="10" t="s">
        <v>190</v>
      </c>
      <c r="B33" s="4">
        <f t="shared" si="0"/>
        <v>29</v>
      </c>
      <c r="C33" s="11">
        <v>3</v>
      </c>
      <c r="D33" s="12">
        <v>3</v>
      </c>
      <c r="E33" s="12">
        <v>2</v>
      </c>
      <c r="F33" s="12">
        <v>2</v>
      </c>
      <c r="G33" s="12">
        <v>6</v>
      </c>
      <c r="H33" s="12"/>
      <c r="I33" s="12"/>
      <c r="J33" s="12"/>
      <c r="K33" s="12"/>
      <c r="L33" s="12"/>
      <c r="M33" s="12"/>
      <c r="N33" s="12"/>
      <c r="O33" s="12">
        <v>1</v>
      </c>
      <c r="P33" s="12">
        <v>1</v>
      </c>
      <c r="Q33" s="12">
        <v>3</v>
      </c>
      <c r="R33" s="12">
        <v>2</v>
      </c>
      <c r="S33" s="12">
        <v>3</v>
      </c>
      <c r="T33" s="12">
        <v>4</v>
      </c>
      <c r="U33" s="12"/>
      <c r="V33" s="12">
        <v>1</v>
      </c>
      <c r="W33" s="26">
        <v>2</v>
      </c>
      <c r="X33" s="26"/>
      <c r="Y33" s="26">
        <v>1</v>
      </c>
      <c r="Z33" s="13">
        <v>1</v>
      </c>
      <c r="AA33">
        <f t="shared" si="1"/>
        <v>1</v>
      </c>
    </row>
    <row r="34" spans="1:27" ht="13.5" thickTop="1" thickBot="1">
      <c r="A34" s="10" t="s">
        <v>100</v>
      </c>
      <c r="B34" s="4">
        <f t="shared" si="0"/>
        <v>13</v>
      </c>
      <c r="C34" s="11"/>
      <c r="D34" s="12"/>
      <c r="E34" s="12"/>
      <c r="F34" s="12">
        <v>2</v>
      </c>
      <c r="G34" s="12">
        <v>2</v>
      </c>
      <c r="H34" s="12"/>
      <c r="I34" s="12"/>
      <c r="J34" s="12">
        <v>1</v>
      </c>
      <c r="K34" s="12"/>
      <c r="L34" s="12">
        <v>1</v>
      </c>
      <c r="M34" s="12"/>
      <c r="N34" s="12"/>
      <c r="O34" s="12">
        <v>1</v>
      </c>
      <c r="P34" s="12"/>
      <c r="Q34" s="12"/>
      <c r="R34" s="12"/>
      <c r="S34" s="12"/>
      <c r="T34" s="12"/>
      <c r="U34" s="12">
        <v>1</v>
      </c>
      <c r="V34" s="12"/>
      <c r="W34" s="26"/>
      <c r="X34" s="26">
        <v>1</v>
      </c>
      <c r="Y34" s="26">
        <v>1</v>
      </c>
      <c r="Z34" s="13">
        <v>3</v>
      </c>
      <c r="AA34">
        <f t="shared" si="1"/>
        <v>1</v>
      </c>
    </row>
    <row r="35" spans="1:27" ht="13.5" thickTop="1" thickBot="1">
      <c r="A35" s="10" t="s">
        <v>101</v>
      </c>
      <c r="B35" s="4">
        <f t="shared" ref="B35:B66" si="2">SUM(D35:Z35)-C35</f>
        <v>5</v>
      </c>
      <c r="C35" s="11"/>
      <c r="D35" s="12"/>
      <c r="E35" s="12"/>
      <c r="F35" s="12"/>
      <c r="G35" s="12"/>
      <c r="H35" s="12"/>
      <c r="I35" s="12"/>
      <c r="J35" s="12">
        <v>1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26"/>
      <c r="X35" s="26">
        <v>2</v>
      </c>
      <c r="Y35" s="26"/>
      <c r="Z35" s="13">
        <v>2</v>
      </c>
      <c r="AA35">
        <f t="shared" ref="AA35:AA63" si="3">IF(B35&gt;0,1,0)</f>
        <v>1</v>
      </c>
    </row>
    <row r="36" spans="1:27" ht="13.5" thickTop="1" thickBot="1">
      <c r="A36" s="10" t="s">
        <v>150</v>
      </c>
      <c r="B36" s="4">
        <f t="shared" si="2"/>
        <v>2</v>
      </c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>
        <v>2</v>
      </c>
      <c r="V36" s="12"/>
      <c r="W36" s="26"/>
      <c r="X36" s="26"/>
      <c r="Y36" s="26"/>
      <c r="Z36" s="13"/>
      <c r="AA36">
        <f t="shared" si="3"/>
        <v>1</v>
      </c>
    </row>
    <row r="37" spans="1:27" ht="13.5" thickTop="1" thickBot="1">
      <c r="A37" s="10" t="s">
        <v>105</v>
      </c>
      <c r="B37" s="4">
        <f t="shared" si="2"/>
        <v>5</v>
      </c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59" t="s">
        <v>186</v>
      </c>
      <c r="P37" s="12"/>
      <c r="Q37" s="12"/>
      <c r="R37" s="12"/>
      <c r="S37" s="12"/>
      <c r="T37" s="12"/>
      <c r="U37" s="12">
        <v>1</v>
      </c>
      <c r="V37" s="12">
        <v>1</v>
      </c>
      <c r="W37" s="26"/>
      <c r="X37" s="26"/>
      <c r="Y37" s="26"/>
      <c r="Z37" s="13">
        <v>3</v>
      </c>
      <c r="AA37">
        <f t="shared" si="3"/>
        <v>1</v>
      </c>
    </row>
    <row r="38" spans="1:27" ht="13.5" thickTop="1" thickBot="1">
      <c r="A38" s="10" t="s">
        <v>20</v>
      </c>
      <c r="B38" s="4">
        <f t="shared" si="2"/>
        <v>1</v>
      </c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6"/>
      <c r="X38" s="26"/>
      <c r="Y38" s="26"/>
      <c r="Z38" s="13">
        <v>1</v>
      </c>
      <c r="AA38">
        <f t="shared" si="3"/>
        <v>1</v>
      </c>
    </row>
    <row r="39" spans="1:27" ht="13.5" thickTop="1" thickBot="1">
      <c r="A39" s="10" t="s">
        <v>21</v>
      </c>
      <c r="B39" s="4">
        <f t="shared" si="2"/>
        <v>39</v>
      </c>
      <c r="C39" s="11"/>
      <c r="D39" s="12">
        <v>1</v>
      </c>
      <c r="E39" s="12"/>
      <c r="F39" s="12"/>
      <c r="G39" s="12">
        <v>2</v>
      </c>
      <c r="H39" s="12"/>
      <c r="I39" s="12"/>
      <c r="J39" s="12"/>
      <c r="K39" s="12"/>
      <c r="L39" s="12"/>
      <c r="M39" s="12"/>
      <c r="N39" s="12">
        <v>11</v>
      </c>
      <c r="O39" s="12"/>
      <c r="P39" s="12">
        <v>5</v>
      </c>
      <c r="Q39" s="12">
        <v>3</v>
      </c>
      <c r="R39" s="12">
        <v>5</v>
      </c>
      <c r="S39" s="12">
        <v>4</v>
      </c>
      <c r="T39" s="12">
        <v>3</v>
      </c>
      <c r="U39" s="12"/>
      <c r="V39" s="12"/>
      <c r="W39" s="26">
        <v>1</v>
      </c>
      <c r="X39" s="26">
        <v>3</v>
      </c>
      <c r="Y39" s="26"/>
      <c r="Z39" s="13">
        <v>1</v>
      </c>
      <c r="AA39">
        <f t="shared" si="3"/>
        <v>1</v>
      </c>
    </row>
    <row r="40" spans="1:27" ht="13.5" thickTop="1" thickBot="1">
      <c r="A40" s="10" t="s">
        <v>106</v>
      </c>
      <c r="B40" s="4">
        <f t="shared" si="2"/>
        <v>68</v>
      </c>
      <c r="C40" s="11"/>
      <c r="D40" s="12"/>
      <c r="E40" s="12">
        <v>6</v>
      </c>
      <c r="F40" s="12">
        <v>5</v>
      </c>
      <c r="G40" s="12">
        <v>2</v>
      </c>
      <c r="H40" s="12">
        <v>3</v>
      </c>
      <c r="I40" s="12"/>
      <c r="J40" s="12">
        <v>4</v>
      </c>
      <c r="K40" s="12"/>
      <c r="L40" s="12"/>
      <c r="M40" s="12"/>
      <c r="N40" s="12">
        <v>3</v>
      </c>
      <c r="O40" s="12">
        <v>8</v>
      </c>
      <c r="P40" s="12">
        <v>4</v>
      </c>
      <c r="Q40" s="12">
        <v>4</v>
      </c>
      <c r="R40" s="12">
        <v>3</v>
      </c>
      <c r="S40" s="12">
        <v>3</v>
      </c>
      <c r="T40" s="12">
        <v>1</v>
      </c>
      <c r="U40" s="12">
        <v>6</v>
      </c>
      <c r="V40" s="12">
        <v>1</v>
      </c>
      <c r="W40" s="26">
        <v>2</v>
      </c>
      <c r="X40" s="26">
        <v>5</v>
      </c>
      <c r="Y40" s="26">
        <v>3</v>
      </c>
      <c r="Z40" s="13">
        <v>5</v>
      </c>
      <c r="AA40">
        <f t="shared" si="3"/>
        <v>1</v>
      </c>
    </row>
    <row r="41" spans="1:27" ht="13.5" thickTop="1" thickBot="1">
      <c r="A41" s="10" t="s">
        <v>107</v>
      </c>
      <c r="B41" s="4">
        <f t="shared" si="2"/>
        <v>28</v>
      </c>
      <c r="C41" s="11"/>
      <c r="D41" s="12"/>
      <c r="E41" s="12"/>
      <c r="F41" s="12">
        <v>2</v>
      </c>
      <c r="G41" s="12">
        <v>1</v>
      </c>
      <c r="H41" s="12"/>
      <c r="I41" s="12"/>
      <c r="J41" s="12">
        <v>2</v>
      </c>
      <c r="K41" s="12"/>
      <c r="L41" s="12"/>
      <c r="M41" s="12"/>
      <c r="N41" s="12">
        <v>4</v>
      </c>
      <c r="O41" s="12"/>
      <c r="P41" s="12">
        <v>2</v>
      </c>
      <c r="Q41" s="12">
        <v>5</v>
      </c>
      <c r="R41" s="12">
        <v>2</v>
      </c>
      <c r="S41" s="12"/>
      <c r="T41" s="12">
        <v>3</v>
      </c>
      <c r="U41" s="12">
        <v>2</v>
      </c>
      <c r="V41" s="12">
        <v>1</v>
      </c>
      <c r="W41" s="26"/>
      <c r="X41" s="26">
        <v>1</v>
      </c>
      <c r="Y41" s="26">
        <v>2</v>
      </c>
      <c r="Z41" s="13">
        <v>1</v>
      </c>
      <c r="AA41">
        <f t="shared" si="3"/>
        <v>1</v>
      </c>
    </row>
    <row r="42" spans="1:27" ht="13.5" thickTop="1" thickBot="1">
      <c r="A42" s="10" t="s">
        <v>108</v>
      </c>
      <c r="B42" s="4">
        <f t="shared" si="2"/>
        <v>5</v>
      </c>
      <c r="C42" s="11"/>
      <c r="D42" s="12">
        <v>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>
        <v>1</v>
      </c>
      <c r="P42" s="12"/>
      <c r="Q42" s="12"/>
      <c r="R42" s="12"/>
      <c r="S42" s="12">
        <v>1</v>
      </c>
      <c r="T42" s="12"/>
      <c r="U42" s="12"/>
      <c r="V42" s="12"/>
      <c r="W42" s="26"/>
      <c r="X42" s="26"/>
      <c r="Y42" s="26">
        <v>1</v>
      </c>
      <c r="Z42" s="13">
        <v>1</v>
      </c>
      <c r="AA42">
        <f t="shared" si="3"/>
        <v>1</v>
      </c>
    </row>
    <row r="43" spans="1:27" ht="13.5" thickTop="1" thickBot="1">
      <c r="A43" s="10" t="s">
        <v>23</v>
      </c>
      <c r="B43" s="4">
        <f t="shared" si="2"/>
        <v>19</v>
      </c>
      <c r="C43" s="11"/>
      <c r="D43" s="12"/>
      <c r="E43" s="12"/>
      <c r="F43" s="12">
        <v>1</v>
      </c>
      <c r="G43" s="12">
        <v>1</v>
      </c>
      <c r="H43" s="12">
        <v>1</v>
      </c>
      <c r="I43" s="12">
        <v>2</v>
      </c>
      <c r="J43" s="12"/>
      <c r="K43" s="12"/>
      <c r="L43" s="12"/>
      <c r="M43" s="12">
        <v>1</v>
      </c>
      <c r="N43" s="12">
        <v>2</v>
      </c>
      <c r="O43" s="12"/>
      <c r="P43" s="12">
        <v>1</v>
      </c>
      <c r="Q43" s="12"/>
      <c r="R43" s="12">
        <v>2</v>
      </c>
      <c r="S43" s="12">
        <v>1</v>
      </c>
      <c r="T43" s="12">
        <v>1</v>
      </c>
      <c r="U43" s="12">
        <v>2</v>
      </c>
      <c r="V43" s="12"/>
      <c r="W43" s="26"/>
      <c r="X43" s="26">
        <v>1</v>
      </c>
      <c r="Y43" s="26">
        <v>3</v>
      </c>
      <c r="Z43" s="13"/>
      <c r="AA43">
        <f t="shared" si="3"/>
        <v>1</v>
      </c>
    </row>
    <row r="44" spans="1:27" ht="13.5" thickTop="1" thickBot="1">
      <c r="A44" s="10" t="s">
        <v>22</v>
      </c>
      <c r="B44" s="4">
        <f t="shared" si="2"/>
        <v>12</v>
      </c>
      <c r="C44" s="11"/>
      <c r="D44" s="12"/>
      <c r="E44" s="12"/>
      <c r="F44" s="12">
        <v>2</v>
      </c>
      <c r="G44" s="12">
        <v>1</v>
      </c>
      <c r="H44" s="12"/>
      <c r="I44" s="12"/>
      <c r="J44" s="12"/>
      <c r="K44" s="12"/>
      <c r="L44" s="12"/>
      <c r="M44" s="12"/>
      <c r="N44" s="12">
        <v>2</v>
      </c>
      <c r="O44" s="12"/>
      <c r="P44" s="12"/>
      <c r="Q44" s="12">
        <v>1</v>
      </c>
      <c r="R44" s="12"/>
      <c r="S44" s="12">
        <v>1</v>
      </c>
      <c r="T44" s="12"/>
      <c r="U44" s="12">
        <v>2</v>
      </c>
      <c r="V44" s="12"/>
      <c r="W44" s="26"/>
      <c r="X44" s="26">
        <v>1</v>
      </c>
      <c r="Y44" s="26">
        <v>2</v>
      </c>
      <c r="Z44" s="13"/>
      <c r="AA44">
        <f t="shared" si="3"/>
        <v>1</v>
      </c>
    </row>
    <row r="45" spans="1:27" ht="13.5" thickTop="1" thickBot="1">
      <c r="A45" s="10" t="s">
        <v>24</v>
      </c>
      <c r="B45" s="4">
        <f t="shared" si="2"/>
        <v>42</v>
      </c>
      <c r="C45" s="11"/>
      <c r="D45" s="12">
        <v>1</v>
      </c>
      <c r="E45" s="12">
        <v>2</v>
      </c>
      <c r="F45" s="12">
        <v>5</v>
      </c>
      <c r="G45" s="12">
        <v>3</v>
      </c>
      <c r="H45" s="12">
        <v>1</v>
      </c>
      <c r="I45" s="12"/>
      <c r="J45" s="12"/>
      <c r="K45" s="12"/>
      <c r="L45" s="12"/>
      <c r="M45" s="12"/>
      <c r="N45" s="12">
        <v>5</v>
      </c>
      <c r="O45" s="12">
        <v>1</v>
      </c>
      <c r="P45" s="12"/>
      <c r="Q45" s="12">
        <v>1</v>
      </c>
      <c r="R45" s="12">
        <v>3</v>
      </c>
      <c r="S45" s="12">
        <v>2</v>
      </c>
      <c r="T45" s="12">
        <v>6</v>
      </c>
      <c r="U45" s="12">
        <v>2</v>
      </c>
      <c r="V45" s="12">
        <v>3</v>
      </c>
      <c r="W45" s="26">
        <v>1</v>
      </c>
      <c r="X45" s="26">
        <v>1</v>
      </c>
      <c r="Y45" s="26">
        <v>5</v>
      </c>
      <c r="Z45" s="13"/>
      <c r="AA45">
        <f t="shared" si="3"/>
        <v>1</v>
      </c>
    </row>
    <row r="46" spans="1:27" ht="13.5" thickTop="1" thickBot="1">
      <c r="A46" s="10" t="s">
        <v>25</v>
      </c>
      <c r="B46" s="4">
        <f t="shared" si="2"/>
        <v>14</v>
      </c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v>2</v>
      </c>
      <c r="O46" s="12">
        <v>1</v>
      </c>
      <c r="P46" s="12"/>
      <c r="Q46" s="12">
        <v>3</v>
      </c>
      <c r="R46" s="12">
        <v>2</v>
      </c>
      <c r="S46" s="12"/>
      <c r="T46" s="12">
        <v>1</v>
      </c>
      <c r="U46" s="12"/>
      <c r="V46" s="12">
        <v>1</v>
      </c>
      <c r="W46" s="26"/>
      <c r="X46" s="26"/>
      <c r="Y46" s="26">
        <v>3</v>
      </c>
      <c r="Z46" s="13">
        <v>1</v>
      </c>
      <c r="AA46">
        <f t="shared" si="3"/>
        <v>1</v>
      </c>
    </row>
    <row r="47" spans="1:27" ht="13.5" thickTop="1" thickBot="1">
      <c r="A47" s="10" t="s">
        <v>26</v>
      </c>
      <c r="B47" s="4">
        <f t="shared" si="2"/>
        <v>34</v>
      </c>
      <c r="C47" s="11"/>
      <c r="D47" s="12"/>
      <c r="E47" s="12"/>
      <c r="F47" s="12"/>
      <c r="G47" s="12">
        <v>2</v>
      </c>
      <c r="H47" s="12">
        <v>1</v>
      </c>
      <c r="I47" s="12">
        <v>1</v>
      </c>
      <c r="J47" s="12">
        <v>5</v>
      </c>
      <c r="K47" s="12">
        <v>2</v>
      </c>
      <c r="L47" s="12"/>
      <c r="M47" s="12"/>
      <c r="N47" s="12">
        <v>3</v>
      </c>
      <c r="O47" s="12">
        <v>6</v>
      </c>
      <c r="P47" s="12"/>
      <c r="Q47" s="12">
        <v>1</v>
      </c>
      <c r="R47" s="12">
        <v>2</v>
      </c>
      <c r="S47" s="12">
        <v>1</v>
      </c>
      <c r="T47" s="12">
        <v>1</v>
      </c>
      <c r="U47" s="12">
        <v>3</v>
      </c>
      <c r="V47" s="12">
        <v>4</v>
      </c>
      <c r="W47" s="26"/>
      <c r="X47" s="26">
        <v>1</v>
      </c>
      <c r="Y47" s="26">
        <v>1</v>
      </c>
      <c r="Z47" s="13"/>
      <c r="AA47">
        <f t="shared" si="3"/>
        <v>1</v>
      </c>
    </row>
    <row r="48" spans="1:27" ht="13.5" thickTop="1" thickBot="1">
      <c r="A48" s="10" t="s">
        <v>27</v>
      </c>
      <c r="B48" s="4">
        <f t="shared" si="2"/>
        <v>103</v>
      </c>
      <c r="C48" s="11"/>
      <c r="D48" s="12">
        <v>3</v>
      </c>
      <c r="E48" s="12">
        <v>3</v>
      </c>
      <c r="F48" s="12">
        <v>15</v>
      </c>
      <c r="G48" s="12">
        <v>6</v>
      </c>
      <c r="H48" s="12"/>
      <c r="I48" s="12"/>
      <c r="J48" s="12">
        <v>3</v>
      </c>
      <c r="K48" s="12">
        <v>2</v>
      </c>
      <c r="L48" s="12"/>
      <c r="M48" s="12"/>
      <c r="N48" s="12">
        <v>4</v>
      </c>
      <c r="O48" s="12">
        <v>8</v>
      </c>
      <c r="P48" s="12">
        <v>4</v>
      </c>
      <c r="Q48" s="12">
        <v>5</v>
      </c>
      <c r="R48" s="12">
        <v>5</v>
      </c>
      <c r="S48" s="12">
        <v>7</v>
      </c>
      <c r="T48" s="12">
        <v>5</v>
      </c>
      <c r="U48" s="12">
        <v>8</v>
      </c>
      <c r="V48" s="12">
        <v>2</v>
      </c>
      <c r="W48" s="26">
        <v>6</v>
      </c>
      <c r="X48" s="26">
        <v>5</v>
      </c>
      <c r="Y48" s="26">
        <v>4</v>
      </c>
      <c r="Z48" s="13">
        <v>8</v>
      </c>
      <c r="AA48">
        <f t="shared" si="3"/>
        <v>1</v>
      </c>
    </row>
    <row r="49" spans="1:27" ht="13.5" thickTop="1" thickBot="1">
      <c r="A49" s="10" t="s">
        <v>28</v>
      </c>
      <c r="B49" s="4">
        <f t="shared" si="2"/>
        <v>56</v>
      </c>
      <c r="C49" s="11"/>
      <c r="D49" s="12">
        <v>2</v>
      </c>
      <c r="E49" s="12">
        <v>1</v>
      </c>
      <c r="F49" s="12">
        <v>7</v>
      </c>
      <c r="G49" s="12">
        <v>3</v>
      </c>
      <c r="H49" s="12"/>
      <c r="I49" s="12"/>
      <c r="J49" s="12"/>
      <c r="K49" s="12"/>
      <c r="L49" s="12"/>
      <c r="M49" s="12"/>
      <c r="N49" s="12">
        <v>2</v>
      </c>
      <c r="O49" s="12">
        <v>2</v>
      </c>
      <c r="P49" s="12">
        <v>1</v>
      </c>
      <c r="Q49" s="12">
        <v>5</v>
      </c>
      <c r="R49" s="12">
        <v>3</v>
      </c>
      <c r="S49" s="12">
        <v>1</v>
      </c>
      <c r="T49" s="12">
        <v>3</v>
      </c>
      <c r="U49" s="12">
        <v>4</v>
      </c>
      <c r="V49" s="12">
        <v>2</v>
      </c>
      <c r="W49" s="26">
        <v>2</v>
      </c>
      <c r="X49" s="26">
        <v>3</v>
      </c>
      <c r="Y49" s="26">
        <v>5</v>
      </c>
      <c r="Z49" s="13">
        <v>10</v>
      </c>
      <c r="AA49">
        <f t="shared" si="3"/>
        <v>1</v>
      </c>
    </row>
    <row r="50" spans="1:27" ht="13.5" thickTop="1" thickBot="1">
      <c r="A50" s="10" t="s">
        <v>29</v>
      </c>
      <c r="B50" s="4">
        <f t="shared" si="2"/>
        <v>47</v>
      </c>
      <c r="C50" s="11"/>
      <c r="D50" s="12">
        <v>2</v>
      </c>
      <c r="E50" s="12">
        <v>3</v>
      </c>
      <c r="F50" s="12">
        <v>5</v>
      </c>
      <c r="G50" s="12"/>
      <c r="H50" s="12"/>
      <c r="I50" s="12">
        <v>3</v>
      </c>
      <c r="J50" s="12">
        <v>2</v>
      </c>
      <c r="K50" s="12"/>
      <c r="L50" s="12">
        <v>2</v>
      </c>
      <c r="M50" s="12">
        <v>2</v>
      </c>
      <c r="N50" s="12">
        <v>1</v>
      </c>
      <c r="O50" s="12"/>
      <c r="P50" s="12"/>
      <c r="Q50" s="12"/>
      <c r="R50" s="12"/>
      <c r="S50" s="12">
        <v>1</v>
      </c>
      <c r="T50" s="12">
        <v>1</v>
      </c>
      <c r="U50" s="12"/>
      <c r="V50" s="12">
        <v>2</v>
      </c>
      <c r="W50" s="26">
        <v>3</v>
      </c>
      <c r="X50" s="26">
        <v>7</v>
      </c>
      <c r="Y50" s="26">
        <v>7</v>
      </c>
      <c r="Z50" s="13">
        <v>6</v>
      </c>
      <c r="AA50">
        <f t="shared" si="3"/>
        <v>1</v>
      </c>
    </row>
    <row r="51" spans="1:27" ht="13.5" thickTop="1" thickBot="1">
      <c r="A51" s="10" t="s">
        <v>110</v>
      </c>
      <c r="B51" s="4">
        <f t="shared" si="2"/>
        <v>17</v>
      </c>
      <c r="C51" s="11"/>
      <c r="D51" s="12">
        <v>1</v>
      </c>
      <c r="E51" s="12"/>
      <c r="F51" s="12">
        <v>1</v>
      </c>
      <c r="G51" s="12"/>
      <c r="H51" s="12"/>
      <c r="I51" s="12"/>
      <c r="J51" s="12"/>
      <c r="K51" s="12">
        <v>1</v>
      </c>
      <c r="L51" s="12"/>
      <c r="M51" s="12"/>
      <c r="N51" s="12">
        <v>1</v>
      </c>
      <c r="O51" s="12"/>
      <c r="P51" s="12"/>
      <c r="Q51" s="12"/>
      <c r="R51" s="12"/>
      <c r="S51" s="12"/>
      <c r="T51" s="12">
        <v>1</v>
      </c>
      <c r="U51" s="12"/>
      <c r="V51" s="12"/>
      <c r="W51" s="26">
        <v>4</v>
      </c>
      <c r="X51" s="26">
        <v>4</v>
      </c>
      <c r="Y51" s="26">
        <v>4</v>
      </c>
      <c r="Z51" s="13"/>
      <c r="AA51">
        <f t="shared" si="3"/>
        <v>1</v>
      </c>
    </row>
    <row r="52" spans="1:27" ht="13.5" thickTop="1" thickBot="1">
      <c r="A52" s="10" t="s">
        <v>109</v>
      </c>
      <c r="B52" s="4">
        <f t="shared" si="2"/>
        <v>1</v>
      </c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v>1</v>
      </c>
      <c r="R52" s="12"/>
      <c r="S52" s="12"/>
      <c r="T52" s="12"/>
      <c r="U52" s="12"/>
      <c r="V52" s="12"/>
      <c r="W52" s="26"/>
      <c r="X52" s="26"/>
      <c r="Y52" s="26"/>
      <c r="Z52" s="13"/>
      <c r="AA52">
        <f t="shared" si="3"/>
        <v>1</v>
      </c>
    </row>
    <row r="53" spans="1:27" ht="13.5" thickTop="1" thickBot="1">
      <c r="A53" s="10" t="s">
        <v>111</v>
      </c>
      <c r="B53" s="4">
        <f t="shared" si="2"/>
        <v>175</v>
      </c>
      <c r="C53" s="11"/>
      <c r="D53" s="12"/>
      <c r="E53" s="12">
        <v>2</v>
      </c>
      <c r="F53" s="12">
        <v>12</v>
      </c>
      <c r="G53" s="12">
        <v>6</v>
      </c>
      <c r="H53" s="12">
        <v>4</v>
      </c>
      <c r="I53" s="12">
        <v>8</v>
      </c>
      <c r="J53" s="12">
        <v>4</v>
      </c>
      <c r="K53" s="12">
        <v>14</v>
      </c>
      <c r="L53" s="12">
        <v>6</v>
      </c>
      <c r="M53" s="12">
        <v>7</v>
      </c>
      <c r="N53" s="12">
        <v>4</v>
      </c>
      <c r="O53" s="12">
        <v>1</v>
      </c>
      <c r="P53" s="12">
        <v>6</v>
      </c>
      <c r="Q53" s="12">
        <v>15</v>
      </c>
      <c r="R53" s="12">
        <v>6</v>
      </c>
      <c r="S53" s="12">
        <v>2</v>
      </c>
      <c r="T53" s="12">
        <v>7</v>
      </c>
      <c r="U53" s="12">
        <v>17</v>
      </c>
      <c r="V53" s="12">
        <v>10</v>
      </c>
      <c r="W53" s="26">
        <v>2</v>
      </c>
      <c r="X53" s="26">
        <v>19</v>
      </c>
      <c r="Y53" s="26">
        <v>23</v>
      </c>
      <c r="Z53" s="13"/>
      <c r="AA53">
        <f t="shared" si="3"/>
        <v>1</v>
      </c>
    </row>
    <row r="54" spans="1:27" ht="13.5" thickTop="1" thickBot="1">
      <c r="A54" s="10" t="s">
        <v>30</v>
      </c>
      <c r="B54" s="4">
        <f t="shared" si="2"/>
        <v>57</v>
      </c>
      <c r="C54" s="11"/>
      <c r="D54" s="12"/>
      <c r="E54" s="12">
        <v>2</v>
      </c>
      <c r="F54" s="12">
        <v>6</v>
      </c>
      <c r="G54" s="12">
        <v>5</v>
      </c>
      <c r="H54" s="12">
        <v>2</v>
      </c>
      <c r="I54" s="12"/>
      <c r="J54" s="12">
        <v>2</v>
      </c>
      <c r="K54" s="12">
        <v>1</v>
      </c>
      <c r="L54" s="12">
        <v>3</v>
      </c>
      <c r="M54" s="12"/>
      <c r="N54" s="12">
        <v>3</v>
      </c>
      <c r="O54" s="12">
        <v>6</v>
      </c>
      <c r="P54" s="12">
        <v>3</v>
      </c>
      <c r="Q54" s="12">
        <v>3</v>
      </c>
      <c r="R54" s="12">
        <v>3</v>
      </c>
      <c r="S54" s="12"/>
      <c r="T54" s="12">
        <v>6</v>
      </c>
      <c r="U54" s="12">
        <v>4</v>
      </c>
      <c r="V54" s="12"/>
      <c r="W54" s="26">
        <v>3</v>
      </c>
      <c r="X54" s="26">
        <v>2</v>
      </c>
      <c r="Y54" s="26">
        <v>1</v>
      </c>
      <c r="Z54" s="13">
        <v>2</v>
      </c>
      <c r="AA54">
        <f t="shared" si="3"/>
        <v>1</v>
      </c>
    </row>
    <row r="55" spans="1:27" ht="13.5" thickTop="1" thickBot="1">
      <c r="A55" s="10" t="s">
        <v>31</v>
      </c>
      <c r="B55" s="4">
        <f t="shared" si="2"/>
        <v>210</v>
      </c>
      <c r="C55" s="11"/>
      <c r="D55" s="12">
        <v>6</v>
      </c>
      <c r="E55" s="12">
        <v>6</v>
      </c>
      <c r="F55" s="12">
        <v>10</v>
      </c>
      <c r="G55" s="12">
        <v>4</v>
      </c>
      <c r="H55" s="12">
        <v>8</v>
      </c>
      <c r="I55" s="12">
        <v>16</v>
      </c>
      <c r="J55" s="12">
        <v>16</v>
      </c>
      <c r="K55" s="12">
        <v>6</v>
      </c>
      <c r="L55" s="12">
        <v>2</v>
      </c>
      <c r="M55" s="12">
        <v>1</v>
      </c>
      <c r="N55" s="12">
        <v>1</v>
      </c>
      <c r="O55" s="12">
        <v>8</v>
      </c>
      <c r="P55" s="12"/>
      <c r="Q55" s="12">
        <v>10</v>
      </c>
      <c r="R55" s="12">
        <v>7</v>
      </c>
      <c r="S55" s="12">
        <v>9</v>
      </c>
      <c r="T55" s="12">
        <v>7</v>
      </c>
      <c r="U55" s="12">
        <v>17</v>
      </c>
      <c r="V55" s="12">
        <v>9</v>
      </c>
      <c r="W55" s="26">
        <v>11</v>
      </c>
      <c r="X55" s="26">
        <v>21</v>
      </c>
      <c r="Y55" s="26">
        <v>14</v>
      </c>
      <c r="Z55" s="13">
        <v>21</v>
      </c>
      <c r="AA55">
        <f t="shared" si="3"/>
        <v>1</v>
      </c>
    </row>
    <row r="56" spans="1:27" ht="13.5" thickTop="1" thickBot="1">
      <c r="A56" s="10" t="s">
        <v>120</v>
      </c>
      <c r="B56" s="4">
        <f t="shared" si="2"/>
        <v>64</v>
      </c>
      <c r="C56" s="11"/>
      <c r="D56" s="12">
        <v>3</v>
      </c>
      <c r="E56" s="12"/>
      <c r="F56" s="12">
        <v>1</v>
      </c>
      <c r="G56" s="12">
        <v>6</v>
      </c>
      <c r="H56" s="12">
        <v>1</v>
      </c>
      <c r="I56" s="12"/>
      <c r="J56" s="12">
        <v>2</v>
      </c>
      <c r="K56" s="12"/>
      <c r="L56" s="12"/>
      <c r="M56" s="12"/>
      <c r="N56" s="12">
        <v>1</v>
      </c>
      <c r="O56" s="12"/>
      <c r="P56" s="12">
        <v>8</v>
      </c>
      <c r="Q56" s="12">
        <v>3</v>
      </c>
      <c r="R56" s="12">
        <v>4</v>
      </c>
      <c r="S56" s="12">
        <v>6</v>
      </c>
      <c r="T56" s="12">
        <v>3</v>
      </c>
      <c r="U56" s="12"/>
      <c r="V56" s="12"/>
      <c r="W56" s="26">
        <v>15</v>
      </c>
      <c r="X56" s="26"/>
      <c r="Y56" s="26">
        <v>5</v>
      </c>
      <c r="Z56" s="13">
        <v>6</v>
      </c>
      <c r="AA56">
        <f t="shared" si="3"/>
        <v>1</v>
      </c>
    </row>
    <row r="57" spans="1:27" ht="13.5" thickTop="1" thickBot="1">
      <c r="A57" s="10" t="s">
        <v>34</v>
      </c>
      <c r="B57" s="4">
        <f t="shared" si="2"/>
        <v>96</v>
      </c>
      <c r="C57" s="11"/>
      <c r="D57" s="12">
        <v>2</v>
      </c>
      <c r="E57" s="12">
        <v>4</v>
      </c>
      <c r="F57" s="12">
        <v>7</v>
      </c>
      <c r="G57" s="12">
        <v>5</v>
      </c>
      <c r="H57" s="12">
        <v>5</v>
      </c>
      <c r="I57" s="12">
        <v>2</v>
      </c>
      <c r="J57" s="12">
        <v>5</v>
      </c>
      <c r="K57" s="12">
        <v>2</v>
      </c>
      <c r="L57" s="12">
        <v>3</v>
      </c>
      <c r="M57" s="12"/>
      <c r="N57" s="12">
        <v>7</v>
      </c>
      <c r="O57" s="12">
        <v>5</v>
      </c>
      <c r="P57" s="12">
        <v>9</v>
      </c>
      <c r="Q57" s="12">
        <v>7</v>
      </c>
      <c r="R57" s="12">
        <v>8</v>
      </c>
      <c r="S57" s="12">
        <v>1</v>
      </c>
      <c r="T57" s="12">
        <v>4</v>
      </c>
      <c r="U57" s="12">
        <v>3</v>
      </c>
      <c r="V57" s="12">
        <v>4</v>
      </c>
      <c r="W57" s="26"/>
      <c r="X57" s="26">
        <v>5</v>
      </c>
      <c r="Y57" s="26">
        <v>8</v>
      </c>
      <c r="Z57" s="13"/>
      <c r="AA57">
        <f t="shared" si="3"/>
        <v>1</v>
      </c>
    </row>
    <row r="58" spans="1:27" ht="13.5" thickTop="1" thickBot="1">
      <c r="A58" s="10" t="s">
        <v>35</v>
      </c>
      <c r="B58" s="4">
        <f t="shared" si="2"/>
        <v>239</v>
      </c>
      <c r="C58" s="11"/>
      <c r="D58" s="12">
        <v>12</v>
      </c>
      <c r="E58" s="12">
        <v>7</v>
      </c>
      <c r="F58" s="12">
        <v>17</v>
      </c>
      <c r="G58" s="12">
        <v>1</v>
      </c>
      <c r="H58" s="12">
        <v>12</v>
      </c>
      <c r="I58" s="12">
        <v>13</v>
      </c>
      <c r="J58" s="12">
        <v>19</v>
      </c>
      <c r="K58" s="12">
        <v>7</v>
      </c>
      <c r="L58" s="12">
        <v>4</v>
      </c>
      <c r="M58" s="12">
        <v>6</v>
      </c>
      <c r="N58" s="12">
        <v>5</v>
      </c>
      <c r="O58" s="12">
        <v>11</v>
      </c>
      <c r="P58" s="12">
        <v>7</v>
      </c>
      <c r="Q58" s="12">
        <v>15</v>
      </c>
      <c r="R58" s="12">
        <v>14</v>
      </c>
      <c r="S58" s="12">
        <v>11</v>
      </c>
      <c r="T58" s="12">
        <v>13</v>
      </c>
      <c r="U58" s="12">
        <v>14</v>
      </c>
      <c r="V58" s="12">
        <v>3</v>
      </c>
      <c r="W58" s="26">
        <v>10</v>
      </c>
      <c r="X58" s="26">
        <v>13</v>
      </c>
      <c r="Y58" s="26">
        <v>17</v>
      </c>
      <c r="Z58" s="13">
        <v>8</v>
      </c>
      <c r="AA58">
        <f t="shared" si="3"/>
        <v>1</v>
      </c>
    </row>
    <row r="59" spans="1:27" ht="13.5" thickTop="1" thickBot="1">
      <c r="A59" s="10" t="s">
        <v>33</v>
      </c>
      <c r="B59" s="4">
        <f t="shared" si="2"/>
        <v>39</v>
      </c>
      <c r="C59" s="11"/>
      <c r="D59" s="12"/>
      <c r="E59" s="12"/>
      <c r="F59" s="12">
        <v>5</v>
      </c>
      <c r="G59" s="12">
        <v>1</v>
      </c>
      <c r="H59" s="12"/>
      <c r="I59" s="12"/>
      <c r="J59" s="12"/>
      <c r="K59" s="12"/>
      <c r="L59" s="12"/>
      <c r="M59" s="12"/>
      <c r="N59" s="12">
        <v>2</v>
      </c>
      <c r="O59" s="12"/>
      <c r="P59" s="12"/>
      <c r="Q59" s="12"/>
      <c r="R59" s="12">
        <v>4</v>
      </c>
      <c r="S59" s="12"/>
      <c r="T59" s="12">
        <v>2</v>
      </c>
      <c r="U59" s="12"/>
      <c r="V59" s="12"/>
      <c r="W59" s="26">
        <v>23</v>
      </c>
      <c r="X59" s="26"/>
      <c r="Y59" s="26">
        <v>1</v>
      </c>
      <c r="Z59" s="13">
        <v>1</v>
      </c>
      <c r="AA59">
        <f t="shared" si="3"/>
        <v>1</v>
      </c>
    </row>
    <row r="60" spans="1:27" ht="13.5" thickTop="1" thickBot="1">
      <c r="A60" s="10" t="s">
        <v>32</v>
      </c>
      <c r="B60" s="4">
        <f t="shared" si="2"/>
        <v>17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v>1</v>
      </c>
      <c r="S60" s="12"/>
      <c r="T60" s="12"/>
      <c r="U60" s="12">
        <v>3</v>
      </c>
      <c r="V60" s="12"/>
      <c r="W60" s="26"/>
      <c r="X60" s="26">
        <v>2</v>
      </c>
      <c r="Y60" s="26">
        <v>8</v>
      </c>
      <c r="Z60" s="13">
        <v>3</v>
      </c>
      <c r="AA60">
        <f t="shared" si="3"/>
        <v>1</v>
      </c>
    </row>
    <row r="61" spans="1:27" ht="13.5" thickTop="1" thickBot="1">
      <c r="A61" s="10" t="s">
        <v>121</v>
      </c>
      <c r="B61" s="4">
        <f t="shared" si="2"/>
        <v>40</v>
      </c>
      <c r="C61" s="11"/>
      <c r="D61" s="12"/>
      <c r="E61" s="12"/>
      <c r="F61" s="12">
        <v>6</v>
      </c>
      <c r="G61" s="12">
        <v>2</v>
      </c>
      <c r="H61" s="12"/>
      <c r="I61" s="12"/>
      <c r="J61" s="12"/>
      <c r="K61" s="12"/>
      <c r="L61" s="12"/>
      <c r="M61" s="12"/>
      <c r="N61" s="12"/>
      <c r="O61" s="12"/>
      <c r="P61" s="12"/>
      <c r="Q61" s="12">
        <v>8</v>
      </c>
      <c r="R61" s="12">
        <v>1</v>
      </c>
      <c r="S61" s="12"/>
      <c r="T61" s="12"/>
      <c r="U61" s="12"/>
      <c r="V61" s="12">
        <v>3</v>
      </c>
      <c r="W61" s="26"/>
      <c r="X61" s="26"/>
      <c r="Y61" s="26">
        <v>20</v>
      </c>
      <c r="Z61" s="13"/>
      <c r="AA61">
        <f t="shared" si="3"/>
        <v>1</v>
      </c>
    </row>
    <row r="62" spans="1:27" ht="13.5" thickTop="1" thickBot="1">
      <c r="A62" s="10" t="s">
        <v>123</v>
      </c>
      <c r="B62" s="4">
        <f t="shared" si="2"/>
        <v>86</v>
      </c>
      <c r="C62" s="11"/>
      <c r="D62" s="12"/>
      <c r="E62" s="12"/>
      <c r="F62" s="12"/>
      <c r="G62" s="12">
        <v>16</v>
      </c>
      <c r="H62" s="12"/>
      <c r="I62" s="12"/>
      <c r="J62" s="12">
        <v>6</v>
      </c>
      <c r="K62" s="12"/>
      <c r="L62" s="12"/>
      <c r="M62" s="12"/>
      <c r="N62" s="12">
        <v>2</v>
      </c>
      <c r="O62" s="12"/>
      <c r="P62" s="12"/>
      <c r="Q62" s="12">
        <v>6</v>
      </c>
      <c r="R62" s="12">
        <v>6</v>
      </c>
      <c r="S62" s="12"/>
      <c r="T62" s="12">
        <v>2</v>
      </c>
      <c r="U62" s="12">
        <v>5</v>
      </c>
      <c r="V62" s="12">
        <v>3</v>
      </c>
      <c r="W62" s="26">
        <v>1</v>
      </c>
      <c r="X62" s="26">
        <v>6</v>
      </c>
      <c r="Y62" s="26">
        <v>29</v>
      </c>
      <c r="Z62" s="13">
        <v>4</v>
      </c>
      <c r="AA62">
        <f t="shared" si="3"/>
        <v>1</v>
      </c>
    </row>
    <row r="63" spans="1:27" ht="13.5" thickTop="1" thickBot="1">
      <c r="A63" s="10" t="s">
        <v>122</v>
      </c>
      <c r="B63" s="4">
        <f t="shared" si="2"/>
        <v>80</v>
      </c>
      <c r="C63" s="11"/>
      <c r="D63" s="12"/>
      <c r="E63" s="12"/>
      <c r="F63" s="12"/>
      <c r="G63" s="12"/>
      <c r="H63" s="12"/>
      <c r="I63" s="12"/>
      <c r="J63" s="12"/>
      <c r="K63" s="12"/>
      <c r="L63" s="12">
        <v>21</v>
      </c>
      <c r="M63" s="12"/>
      <c r="N63" s="12"/>
      <c r="O63" s="12"/>
      <c r="P63" s="12"/>
      <c r="Q63" s="12">
        <v>2</v>
      </c>
      <c r="R63" s="12">
        <v>7</v>
      </c>
      <c r="S63" s="12"/>
      <c r="T63" s="12">
        <v>6</v>
      </c>
      <c r="U63" s="12"/>
      <c r="V63" s="12">
        <v>10</v>
      </c>
      <c r="W63" s="26">
        <v>1</v>
      </c>
      <c r="X63" s="26"/>
      <c r="Y63" s="26">
        <v>30</v>
      </c>
      <c r="Z63" s="13">
        <v>3</v>
      </c>
      <c r="AA63">
        <f t="shared" si="3"/>
        <v>1</v>
      </c>
    </row>
    <row r="64" spans="1:27" ht="13.5" thickTop="1" thickBot="1">
      <c r="A64" s="10" t="s">
        <v>182</v>
      </c>
      <c r="B64" s="4">
        <f t="shared" si="2"/>
        <v>11</v>
      </c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>
        <v>10</v>
      </c>
      <c r="U64" s="12"/>
      <c r="V64" s="12"/>
      <c r="W64" s="26"/>
      <c r="X64" s="26"/>
      <c r="Y64" s="26">
        <v>1</v>
      </c>
      <c r="Z64" s="13"/>
    </row>
    <row r="65" spans="1:27" ht="13.5" thickTop="1" thickBot="1">
      <c r="A65" s="10" t="s">
        <v>36</v>
      </c>
      <c r="B65" s="4">
        <f t="shared" si="2"/>
        <v>11</v>
      </c>
      <c r="C65" s="11"/>
      <c r="D65" s="12">
        <v>1</v>
      </c>
      <c r="E65" s="12"/>
      <c r="F65" s="12">
        <v>2</v>
      </c>
      <c r="G65" s="12">
        <v>1</v>
      </c>
      <c r="H65" s="12"/>
      <c r="I65" s="12"/>
      <c r="J65" s="12"/>
      <c r="K65" s="12"/>
      <c r="L65" s="12"/>
      <c r="M65" s="12"/>
      <c r="N65" s="12">
        <v>1</v>
      </c>
      <c r="O65" s="12">
        <v>1</v>
      </c>
      <c r="P65" s="12"/>
      <c r="Q65" s="12"/>
      <c r="R65" s="12">
        <v>3</v>
      </c>
      <c r="S65" s="12"/>
      <c r="T65" s="12">
        <v>1</v>
      </c>
      <c r="U65" s="12"/>
      <c r="V65" s="12"/>
      <c r="W65" s="26"/>
      <c r="X65" s="26">
        <v>1</v>
      </c>
      <c r="Y65" s="26"/>
      <c r="Z65" s="13"/>
      <c r="AA65">
        <f t="shared" ref="AA65:AA96" si="4">IF(B65&gt;0,1,0)</f>
        <v>1</v>
      </c>
    </row>
    <row r="66" spans="1:27" ht="13.5" thickTop="1" thickBot="1">
      <c r="A66" s="10" t="s">
        <v>124</v>
      </c>
      <c r="B66" s="4">
        <f t="shared" si="2"/>
        <v>65</v>
      </c>
      <c r="C66" s="11"/>
      <c r="D66" s="12">
        <v>4</v>
      </c>
      <c r="E66" s="12">
        <v>4</v>
      </c>
      <c r="F66" s="12">
        <v>2</v>
      </c>
      <c r="G66" s="12">
        <v>6</v>
      </c>
      <c r="H66" s="12"/>
      <c r="I66" s="12"/>
      <c r="J66" s="12">
        <v>3</v>
      </c>
      <c r="K66" s="12"/>
      <c r="L66" s="12"/>
      <c r="M66" s="12"/>
      <c r="N66" s="12">
        <v>4</v>
      </c>
      <c r="O66" s="12"/>
      <c r="P66" s="12">
        <v>14</v>
      </c>
      <c r="Q66" s="12">
        <v>8</v>
      </c>
      <c r="R66" s="12">
        <v>5</v>
      </c>
      <c r="S66" s="12"/>
      <c r="T66" s="12">
        <v>6</v>
      </c>
      <c r="U66" s="12">
        <v>6</v>
      </c>
      <c r="V66" s="12"/>
      <c r="W66" s="26"/>
      <c r="X66" s="26">
        <v>2</v>
      </c>
      <c r="Y66" s="26">
        <v>1</v>
      </c>
      <c r="Z66" s="13"/>
      <c r="AA66">
        <f t="shared" si="4"/>
        <v>1</v>
      </c>
    </row>
    <row r="67" spans="1:27" ht="13.5" thickTop="1" thickBot="1">
      <c r="A67" s="10" t="s">
        <v>188</v>
      </c>
      <c r="B67" s="4">
        <f t="shared" ref="B67:B98" si="5">SUM(D67:Z67)-C67</f>
        <v>2</v>
      </c>
      <c r="C67" s="11"/>
      <c r="D67" s="12"/>
      <c r="E67" s="12"/>
      <c r="F67" s="12"/>
      <c r="G67" s="12"/>
      <c r="H67" s="12"/>
      <c r="I67" s="12"/>
      <c r="J67" s="12"/>
      <c r="K67" s="12">
        <v>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26"/>
      <c r="X67" s="26"/>
      <c r="Y67" s="26"/>
      <c r="Z67" s="13"/>
      <c r="AA67">
        <f t="shared" si="4"/>
        <v>1</v>
      </c>
    </row>
    <row r="68" spans="1:27" ht="13.5" thickTop="1" thickBot="1">
      <c r="A68" s="10" t="s">
        <v>38</v>
      </c>
      <c r="B68" s="4">
        <f t="shared" si="5"/>
        <v>137</v>
      </c>
      <c r="C68" s="11"/>
      <c r="D68" s="12">
        <v>2</v>
      </c>
      <c r="E68" s="12">
        <v>7</v>
      </c>
      <c r="F68" s="12">
        <v>11</v>
      </c>
      <c r="G68" s="12">
        <v>6</v>
      </c>
      <c r="H68" s="12">
        <v>1</v>
      </c>
      <c r="I68" s="12"/>
      <c r="J68" s="12">
        <v>8</v>
      </c>
      <c r="K68" s="12">
        <v>7</v>
      </c>
      <c r="L68" s="12"/>
      <c r="M68" s="12">
        <v>4</v>
      </c>
      <c r="N68" s="12">
        <v>3</v>
      </c>
      <c r="O68" s="12">
        <v>4</v>
      </c>
      <c r="P68" s="12">
        <v>6</v>
      </c>
      <c r="Q68" s="12">
        <v>10</v>
      </c>
      <c r="R68" s="12">
        <v>10</v>
      </c>
      <c r="S68" s="12">
        <v>3</v>
      </c>
      <c r="T68" s="12">
        <v>4</v>
      </c>
      <c r="U68" s="12">
        <v>6</v>
      </c>
      <c r="V68" s="12">
        <v>7</v>
      </c>
      <c r="W68" s="26">
        <v>3</v>
      </c>
      <c r="X68" s="26">
        <v>5</v>
      </c>
      <c r="Y68" s="26">
        <v>26</v>
      </c>
      <c r="Z68" s="13">
        <v>4</v>
      </c>
      <c r="AA68">
        <f t="shared" si="4"/>
        <v>1</v>
      </c>
    </row>
    <row r="69" spans="1:27" ht="13.5" thickTop="1" thickBot="1">
      <c r="A69" s="10" t="s">
        <v>37</v>
      </c>
      <c r="B69" s="4">
        <f t="shared" si="5"/>
        <v>233</v>
      </c>
      <c r="C69" s="11"/>
      <c r="D69" s="12">
        <v>12</v>
      </c>
      <c r="E69" s="12">
        <v>8</v>
      </c>
      <c r="F69" s="12">
        <v>16</v>
      </c>
      <c r="G69" s="12">
        <v>10</v>
      </c>
      <c r="H69" s="12">
        <v>5</v>
      </c>
      <c r="I69" s="12">
        <v>7</v>
      </c>
      <c r="J69" s="12">
        <v>22</v>
      </c>
      <c r="K69" s="12">
        <v>6</v>
      </c>
      <c r="L69" s="12">
        <v>2</v>
      </c>
      <c r="M69" s="12">
        <v>2</v>
      </c>
      <c r="N69" s="12">
        <v>7</v>
      </c>
      <c r="O69" s="12">
        <v>4</v>
      </c>
      <c r="P69" s="12">
        <v>14</v>
      </c>
      <c r="Q69" s="12">
        <v>14</v>
      </c>
      <c r="R69" s="12">
        <v>5</v>
      </c>
      <c r="S69" s="12">
        <v>12</v>
      </c>
      <c r="T69" s="12">
        <v>7</v>
      </c>
      <c r="U69" s="12">
        <v>14</v>
      </c>
      <c r="V69" s="12">
        <v>6</v>
      </c>
      <c r="W69" s="26">
        <v>7</v>
      </c>
      <c r="X69" s="26">
        <v>26</v>
      </c>
      <c r="Y69" s="26">
        <v>11</v>
      </c>
      <c r="Z69" s="13">
        <v>16</v>
      </c>
      <c r="AA69">
        <f t="shared" si="4"/>
        <v>1</v>
      </c>
    </row>
    <row r="70" spans="1:27" ht="13.5" thickTop="1" thickBot="1">
      <c r="A70" s="10" t="s">
        <v>45</v>
      </c>
      <c r="B70" s="4">
        <f t="shared" si="5"/>
        <v>50</v>
      </c>
      <c r="C70" s="11"/>
      <c r="D70" s="12"/>
      <c r="E70" s="12">
        <v>1</v>
      </c>
      <c r="F70" s="12"/>
      <c r="G70" s="12">
        <v>6</v>
      </c>
      <c r="H70" s="12"/>
      <c r="I70" s="12"/>
      <c r="J70" s="12"/>
      <c r="K70" s="12">
        <v>1</v>
      </c>
      <c r="L70" s="12"/>
      <c r="M70" s="12"/>
      <c r="N70" s="12">
        <v>4</v>
      </c>
      <c r="O70" s="12">
        <v>2</v>
      </c>
      <c r="P70" s="12"/>
      <c r="Q70" s="12"/>
      <c r="R70" s="12"/>
      <c r="S70" s="12"/>
      <c r="T70" s="12">
        <v>1</v>
      </c>
      <c r="U70" s="12">
        <v>1</v>
      </c>
      <c r="V70" s="12"/>
      <c r="W70" s="26">
        <v>7</v>
      </c>
      <c r="X70" s="26"/>
      <c r="Y70" s="26">
        <v>1</v>
      </c>
      <c r="Z70" s="13">
        <v>26</v>
      </c>
      <c r="AA70">
        <f t="shared" si="4"/>
        <v>1</v>
      </c>
    </row>
    <row r="71" spans="1:27" ht="13.5" thickTop="1" thickBot="1">
      <c r="A71" s="10" t="s">
        <v>42</v>
      </c>
      <c r="B71" s="4">
        <f t="shared" si="5"/>
        <v>23</v>
      </c>
      <c r="C71" s="11"/>
      <c r="D71" s="12"/>
      <c r="E71" s="12">
        <v>1</v>
      </c>
      <c r="F71" s="12">
        <v>1</v>
      </c>
      <c r="G71" s="12">
        <v>1</v>
      </c>
      <c r="H71" s="12">
        <v>1</v>
      </c>
      <c r="I71" s="12">
        <v>5</v>
      </c>
      <c r="J71" s="12"/>
      <c r="K71" s="12"/>
      <c r="L71" s="12"/>
      <c r="M71" s="12"/>
      <c r="N71" s="12">
        <v>2</v>
      </c>
      <c r="O71" s="12">
        <v>1</v>
      </c>
      <c r="P71" s="12"/>
      <c r="Q71" s="12"/>
      <c r="R71" s="12"/>
      <c r="S71" s="12"/>
      <c r="T71" s="12">
        <v>1</v>
      </c>
      <c r="U71" s="12">
        <v>1</v>
      </c>
      <c r="V71" s="12">
        <v>1</v>
      </c>
      <c r="W71" s="26"/>
      <c r="X71" s="26">
        <v>3</v>
      </c>
      <c r="Y71" s="26">
        <v>2</v>
      </c>
      <c r="Z71" s="13">
        <v>3</v>
      </c>
      <c r="AA71">
        <f t="shared" si="4"/>
        <v>1</v>
      </c>
    </row>
    <row r="72" spans="1:27" ht="13.5" thickTop="1" thickBot="1">
      <c r="A72" s="10" t="s">
        <v>44</v>
      </c>
      <c r="B72" s="4">
        <f t="shared" si="5"/>
        <v>19</v>
      </c>
      <c r="C72" s="11"/>
      <c r="D72" s="12"/>
      <c r="E72" s="12"/>
      <c r="F72" s="12"/>
      <c r="G72" s="12">
        <v>1</v>
      </c>
      <c r="H72" s="12"/>
      <c r="I72" s="12">
        <v>2</v>
      </c>
      <c r="J72" s="12">
        <v>1</v>
      </c>
      <c r="K72" s="12"/>
      <c r="L72" s="12"/>
      <c r="M72" s="12"/>
      <c r="N72" s="12"/>
      <c r="O72" s="12">
        <v>2</v>
      </c>
      <c r="P72" s="12"/>
      <c r="Q72" s="12">
        <v>3</v>
      </c>
      <c r="R72" s="12"/>
      <c r="S72" s="12">
        <v>1</v>
      </c>
      <c r="T72" s="12">
        <v>1</v>
      </c>
      <c r="U72" s="12">
        <v>3</v>
      </c>
      <c r="V72" s="12"/>
      <c r="W72" s="26"/>
      <c r="X72" s="26">
        <v>2</v>
      </c>
      <c r="Y72" s="26">
        <v>2</v>
      </c>
      <c r="Z72" s="13">
        <v>1</v>
      </c>
      <c r="AA72">
        <f t="shared" si="4"/>
        <v>1</v>
      </c>
    </row>
    <row r="73" spans="1:27" ht="13.5" thickTop="1" thickBot="1">
      <c r="A73" s="10" t="s">
        <v>43</v>
      </c>
      <c r="B73" s="4">
        <f t="shared" si="5"/>
        <v>66</v>
      </c>
      <c r="C73" s="11"/>
      <c r="D73" s="12">
        <v>1</v>
      </c>
      <c r="E73" s="12">
        <v>2</v>
      </c>
      <c r="F73" s="12">
        <v>2</v>
      </c>
      <c r="G73" s="12">
        <v>3</v>
      </c>
      <c r="H73" s="12"/>
      <c r="I73" s="12">
        <v>1</v>
      </c>
      <c r="J73" s="12">
        <v>13</v>
      </c>
      <c r="K73" s="12">
        <v>1</v>
      </c>
      <c r="L73" s="12"/>
      <c r="M73" s="12"/>
      <c r="N73" s="12"/>
      <c r="O73" s="12">
        <v>4</v>
      </c>
      <c r="P73" s="12">
        <v>2</v>
      </c>
      <c r="Q73" s="12"/>
      <c r="R73" s="12">
        <v>2</v>
      </c>
      <c r="S73" s="12">
        <v>2</v>
      </c>
      <c r="T73" s="12">
        <v>1</v>
      </c>
      <c r="U73" s="12">
        <v>7</v>
      </c>
      <c r="V73" s="12">
        <v>4</v>
      </c>
      <c r="W73" s="26">
        <v>1</v>
      </c>
      <c r="X73" s="26">
        <v>4</v>
      </c>
      <c r="Y73" s="26">
        <v>5</v>
      </c>
      <c r="Z73" s="13">
        <v>11</v>
      </c>
      <c r="AA73">
        <f t="shared" si="4"/>
        <v>1</v>
      </c>
    </row>
    <row r="74" spans="1:27" ht="13.5" thickTop="1" thickBot="1">
      <c r="A74" s="10" t="s">
        <v>39</v>
      </c>
      <c r="B74" s="4">
        <f t="shared" si="5"/>
        <v>113</v>
      </c>
      <c r="C74" s="11"/>
      <c r="D74" s="12">
        <v>1</v>
      </c>
      <c r="E74" s="12"/>
      <c r="F74" s="12">
        <v>4</v>
      </c>
      <c r="G74" s="12">
        <v>5</v>
      </c>
      <c r="H74" s="12">
        <v>1</v>
      </c>
      <c r="I74" s="12">
        <v>6</v>
      </c>
      <c r="J74" s="12">
        <v>12</v>
      </c>
      <c r="K74" s="12"/>
      <c r="L74" s="12"/>
      <c r="M74" s="12"/>
      <c r="N74" s="12">
        <v>4</v>
      </c>
      <c r="O74" s="12">
        <v>10</v>
      </c>
      <c r="P74" s="12">
        <v>5</v>
      </c>
      <c r="Q74" s="12">
        <v>2</v>
      </c>
      <c r="R74" s="12">
        <v>3</v>
      </c>
      <c r="S74" s="12">
        <v>8</v>
      </c>
      <c r="T74" s="12">
        <v>3</v>
      </c>
      <c r="U74" s="12">
        <v>11</v>
      </c>
      <c r="V74" s="12">
        <v>7</v>
      </c>
      <c r="W74" s="26">
        <v>1</v>
      </c>
      <c r="X74" s="26">
        <v>10</v>
      </c>
      <c r="Y74" s="26">
        <v>8</v>
      </c>
      <c r="Z74" s="13">
        <v>12</v>
      </c>
      <c r="AA74">
        <f t="shared" si="4"/>
        <v>1</v>
      </c>
    </row>
    <row r="75" spans="1:27" ht="13.5" thickTop="1" thickBot="1">
      <c r="A75" s="10" t="s">
        <v>40</v>
      </c>
      <c r="B75" s="4">
        <f t="shared" si="5"/>
        <v>4</v>
      </c>
      <c r="C75" s="11"/>
      <c r="D75" s="12"/>
      <c r="E75" s="12"/>
      <c r="F75" s="12"/>
      <c r="G75" s="12">
        <v>1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>
        <v>1</v>
      </c>
      <c r="S75" s="12"/>
      <c r="T75" s="12">
        <v>1</v>
      </c>
      <c r="U75" s="12"/>
      <c r="V75" s="12"/>
      <c r="W75" s="26"/>
      <c r="X75" s="26"/>
      <c r="Y75" s="26"/>
      <c r="Z75" s="13">
        <v>1</v>
      </c>
      <c r="AA75">
        <f t="shared" si="4"/>
        <v>1</v>
      </c>
    </row>
    <row r="76" spans="1:27" ht="13.5" thickTop="1" thickBot="1">
      <c r="A76" s="10" t="s">
        <v>125</v>
      </c>
      <c r="B76" s="4">
        <f t="shared" si="5"/>
        <v>28</v>
      </c>
      <c r="C76" s="11"/>
      <c r="D76" s="12">
        <v>1</v>
      </c>
      <c r="E76" s="12"/>
      <c r="F76" s="12">
        <v>1</v>
      </c>
      <c r="G76" s="12">
        <v>1</v>
      </c>
      <c r="H76" s="12">
        <v>2</v>
      </c>
      <c r="I76" s="12"/>
      <c r="J76" s="12"/>
      <c r="K76" s="12">
        <v>6</v>
      </c>
      <c r="L76" s="12"/>
      <c r="M76" s="12">
        <v>3</v>
      </c>
      <c r="N76" s="12">
        <v>1</v>
      </c>
      <c r="O76" s="12">
        <v>1</v>
      </c>
      <c r="P76" s="12"/>
      <c r="Q76" s="12">
        <v>1</v>
      </c>
      <c r="R76" s="12"/>
      <c r="S76" s="12"/>
      <c r="T76" s="12">
        <v>3</v>
      </c>
      <c r="U76" s="12">
        <v>4</v>
      </c>
      <c r="V76" s="12"/>
      <c r="W76" s="26"/>
      <c r="X76" s="26">
        <v>3</v>
      </c>
      <c r="Y76" s="26">
        <v>1</v>
      </c>
      <c r="Z76" s="13"/>
      <c r="AA76">
        <f t="shared" si="4"/>
        <v>1</v>
      </c>
    </row>
    <row r="77" spans="1:27" ht="13.5" thickTop="1" thickBot="1">
      <c r="A77" s="10" t="s">
        <v>41</v>
      </c>
      <c r="B77" s="4">
        <f t="shared" si="5"/>
        <v>48</v>
      </c>
      <c r="C77" s="11"/>
      <c r="D77" s="12"/>
      <c r="E77" s="12">
        <v>1</v>
      </c>
      <c r="F77" s="12">
        <v>7</v>
      </c>
      <c r="G77" s="12">
        <v>4</v>
      </c>
      <c r="H77" s="12">
        <v>1</v>
      </c>
      <c r="I77" s="12">
        <v>1</v>
      </c>
      <c r="J77" s="12">
        <v>3</v>
      </c>
      <c r="K77" s="12"/>
      <c r="L77" s="12"/>
      <c r="M77" s="12"/>
      <c r="N77" s="12"/>
      <c r="O77" s="12">
        <v>4</v>
      </c>
      <c r="P77" s="12">
        <v>17</v>
      </c>
      <c r="Q77" s="12"/>
      <c r="R77" s="12"/>
      <c r="S77" s="12">
        <v>2</v>
      </c>
      <c r="T77" s="12"/>
      <c r="U77" s="12">
        <v>1</v>
      </c>
      <c r="V77" s="12">
        <v>2</v>
      </c>
      <c r="W77" s="26"/>
      <c r="X77" s="26">
        <v>4</v>
      </c>
      <c r="Y77" s="26"/>
      <c r="Z77" s="13">
        <v>1</v>
      </c>
      <c r="AA77">
        <f t="shared" si="4"/>
        <v>1</v>
      </c>
    </row>
    <row r="78" spans="1:27" ht="13.5" thickTop="1" thickBot="1">
      <c r="A78" s="10" t="s">
        <v>46</v>
      </c>
      <c r="B78" s="4">
        <f t="shared" si="5"/>
        <v>2</v>
      </c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>
        <v>2</v>
      </c>
      <c r="O78" s="12"/>
      <c r="P78" s="12"/>
      <c r="Q78" s="12"/>
      <c r="R78" s="12"/>
      <c r="S78" s="12"/>
      <c r="T78" s="12"/>
      <c r="U78" s="12"/>
      <c r="V78" s="12"/>
      <c r="W78" s="26"/>
      <c r="X78" s="26"/>
      <c r="Y78" s="26"/>
      <c r="Z78" s="13"/>
      <c r="AA78">
        <f t="shared" si="4"/>
        <v>1</v>
      </c>
    </row>
    <row r="79" spans="1:27" ht="13.5" thickTop="1" thickBot="1">
      <c r="A79" s="10" t="s">
        <v>68</v>
      </c>
      <c r="B79" s="4">
        <f t="shared" si="5"/>
        <v>65</v>
      </c>
      <c r="C79" s="11"/>
      <c r="D79" s="12"/>
      <c r="E79" s="12"/>
      <c r="F79" s="12">
        <v>7</v>
      </c>
      <c r="G79" s="12">
        <v>2</v>
      </c>
      <c r="H79" s="12"/>
      <c r="I79" s="12">
        <v>6</v>
      </c>
      <c r="J79" s="12">
        <v>9</v>
      </c>
      <c r="K79" s="12"/>
      <c r="L79" s="12"/>
      <c r="M79" s="12"/>
      <c r="N79" s="12"/>
      <c r="O79" s="12">
        <v>4</v>
      </c>
      <c r="P79" s="12">
        <v>12</v>
      </c>
      <c r="Q79" s="12"/>
      <c r="R79" s="12">
        <v>1</v>
      </c>
      <c r="S79" s="12">
        <v>4</v>
      </c>
      <c r="T79" s="12">
        <v>2</v>
      </c>
      <c r="U79" s="12">
        <v>3</v>
      </c>
      <c r="V79" s="12">
        <v>3</v>
      </c>
      <c r="W79" s="26"/>
      <c r="X79" s="26">
        <v>6</v>
      </c>
      <c r="Y79" s="26">
        <v>6</v>
      </c>
      <c r="Z79" s="13"/>
      <c r="AA79">
        <f t="shared" si="4"/>
        <v>1</v>
      </c>
    </row>
    <row r="80" spans="1:27" ht="13.5" thickTop="1" thickBot="1">
      <c r="A80" s="10" t="s">
        <v>69</v>
      </c>
      <c r="B80" s="4">
        <f t="shared" si="5"/>
        <v>119</v>
      </c>
      <c r="C80" s="11"/>
      <c r="D80" s="12">
        <v>9</v>
      </c>
      <c r="E80" s="12"/>
      <c r="F80" s="12">
        <v>7</v>
      </c>
      <c r="G80" s="12">
        <v>4</v>
      </c>
      <c r="H80" s="12">
        <v>3</v>
      </c>
      <c r="I80" s="12"/>
      <c r="J80" s="12">
        <v>11</v>
      </c>
      <c r="K80" s="12">
        <v>3</v>
      </c>
      <c r="L80" s="12"/>
      <c r="M80" s="12">
        <v>1</v>
      </c>
      <c r="N80" s="12">
        <v>2</v>
      </c>
      <c r="O80" s="12">
        <v>1</v>
      </c>
      <c r="P80" s="12">
        <v>2</v>
      </c>
      <c r="Q80" s="12">
        <v>1</v>
      </c>
      <c r="R80" s="12">
        <v>3</v>
      </c>
      <c r="S80" s="12">
        <v>2</v>
      </c>
      <c r="T80" s="12">
        <v>28</v>
      </c>
      <c r="U80" s="12">
        <v>7</v>
      </c>
      <c r="V80" s="12">
        <v>5</v>
      </c>
      <c r="W80" s="26">
        <v>3</v>
      </c>
      <c r="X80" s="26">
        <v>8</v>
      </c>
      <c r="Y80" s="26">
        <v>17</v>
      </c>
      <c r="Z80" s="13">
        <v>2</v>
      </c>
      <c r="AA80">
        <f t="shared" si="4"/>
        <v>1</v>
      </c>
    </row>
    <row r="81" spans="1:27" ht="13.5" thickTop="1" thickBot="1">
      <c r="A81" s="10" t="s">
        <v>59</v>
      </c>
      <c r="B81" s="4">
        <f t="shared" si="5"/>
        <v>238</v>
      </c>
      <c r="C81" s="11"/>
      <c r="D81" s="12">
        <v>18</v>
      </c>
      <c r="E81" s="12">
        <v>3</v>
      </c>
      <c r="F81" s="12">
        <v>14</v>
      </c>
      <c r="G81" s="12">
        <v>15</v>
      </c>
      <c r="H81" s="12"/>
      <c r="I81" s="12">
        <v>2</v>
      </c>
      <c r="J81" s="12">
        <v>49</v>
      </c>
      <c r="K81" s="12">
        <v>2</v>
      </c>
      <c r="L81" s="12"/>
      <c r="M81" s="12"/>
      <c r="N81" s="12">
        <v>1</v>
      </c>
      <c r="O81" s="12">
        <v>9</v>
      </c>
      <c r="P81" s="12">
        <v>8</v>
      </c>
      <c r="Q81" s="12">
        <v>8</v>
      </c>
      <c r="R81" s="12">
        <v>13</v>
      </c>
      <c r="S81" s="12">
        <v>8</v>
      </c>
      <c r="T81" s="12">
        <v>11</v>
      </c>
      <c r="U81" s="12">
        <v>10</v>
      </c>
      <c r="V81" s="12">
        <v>5</v>
      </c>
      <c r="W81" s="26">
        <v>8</v>
      </c>
      <c r="X81" s="26">
        <v>8</v>
      </c>
      <c r="Y81" s="26">
        <v>36</v>
      </c>
      <c r="Z81" s="13">
        <v>10</v>
      </c>
      <c r="AA81">
        <f t="shared" si="4"/>
        <v>1</v>
      </c>
    </row>
    <row r="82" spans="1:27" ht="13.5" thickTop="1" thickBot="1">
      <c r="A82" s="10" t="s">
        <v>127</v>
      </c>
      <c r="B82" s="4">
        <f t="shared" si="5"/>
        <v>9</v>
      </c>
      <c r="C82" s="11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>
        <v>3</v>
      </c>
      <c r="V82" s="12"/>
      <c r="W82" s="26">
        <v>6</v>
      </c>
      <c r="X82" s="26"/>
      <c r="Y82" s="26"/>
      <c r="Z82" s="13"/>
      <c r="AA82">
        <f t="shared" si="4"/>
        <v>1</v>
      </c>
    </row>
    <row r="83" spans="1:27" ht="13.5" thickTop="1" thickBot="1">
      <c r="A83" s="10" t="s">
        <v>131</v>
      </c>
      <c r="B83" s="4">
        <f t="shared" si="5"/>
        <v>6</v>
      </c>
      <c r="C83" s="11"/>
      <c r="D83" s="12"/>
      <c r="E83" s="12"/>
      <c r="F83" s="12"/>
      <c r="G83" s="12"/>
      <c r="H83" s="12"/>
      <c r="I83" s="12"/>
      <c r="J83" s="12"/>
      <c r="K83" s="12"/>
      <c r="L83" s="12"/>
      <c r="M83" s="12">
        <v>3</v>
      </c>
      <c r="N83" s="12"/>
      <c r="O83" s="12"/>
      <c r="P83" s="12"/>
      <c r="Q83" s="12"/>
      <c r="R83" s="12">
        <v>1</v>
      </c>
      <c r="S83" s="12"/>
      <c r="T83" s="12"/>
      <c r="U83" s="12"/>
      <c r="V83" s="12">
        <v>1</v>
      </c>
      <c r="W83" s="26">
        <v>1</v>
      </c>
      <c r="X83" s="26"/>
      <c r="Y83" s="26"/>
      <c r="Z83" s="13"/>
      <c r="AA83">
        <f t="shared" si="4"/>
        <v>1</v>
      </c>
    </row>
    <row r="84" spans="1:27" ht="13.5" thickTop="1" thickBot="1">
      <c r="A84" s="10" t="s">
        <v>128</v>
      </c>
      <c r="B84" s="4">
        <f t="shared" si="5"/>
        <v>2</v>
      </c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26">
        <v>2</v>
      </c>
      <c r="X84" s="26"/>
      <c r="Y84" s="26"/>
      <c r="Z84" s="13"/>
      <c r="AA84">
        <f t="shared" si="4"/>
        <v>1</v>
      </c>
    </row>
    <row r="85" spans="1:27" ht="13.5" thickTop="1" thickBot="1">
      <c r="A85" s="10" t="s">
        <v>129</v>
      </c>
      <c r="B85" s="4">
        <f t="shared" si="5"/>
        <v>8</v>
      </c>
      <c r="C85" s="11"/>
      <c r="D85" s="12"/>
      <c r="E85" s="12">
        <v>1</v>
      </c>
      <c r="F85" s="12">
        <v>2</v>
      </c>
      <c r="G85" s="12"/>
      <c r="H85" s="12"/>
      <c r="I85" s="12">
        <v>1</v>
      </c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26"/>
      <c r="X85" s="26">
        <v>1</v>
      </c>
      <c r="Y85" s="26"/>
      <c r="Z85" s="13">
        <v>3</v>
      </c>
      <c r="AA85">
        <f t="shared" si="4"/>
        <v>1</v>
      </c>
    </row>
    <row r="86" spans="1:27" ht="13.5" thickTop="1" thickBot="1">
      <c r="A86" s="10" t="s">
        <v>130</v>
      </c>
      <c r="B86" s="4">
        <f t="shared" si="5"/>
        <v>2</v>
      </c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>
        <v>1</v>
      </c>
      <c r="W86" s="26">
        <v>1</v>
      </c>
      <c r="X86" s="26"/>
      <c r="Y86" s="26"/>
      <c r="Z86" s="13"/>
      <c r="AA86">
        <f t="shared" si="4"/>
        <v>1</v>
      </c>
    </row>
    <row r="87" spans="1:27" ht="13.5" thickTop="1" thickBot="1">
      <c r="A87" s="10" t="s">
        <v>58</v>
      </c>
      <c r="B87" s="4">
        <f t="shared" si="5"/>
        <v>89</v>
      </c>
      <c r="C87" s="11"/>
      <c r="D87" s="12">
        <v>2</v>
      </c>
      <c r="E87" s="12">
        <v>9</v>
      </c>
      <c r="F87" s="12">
        <v>10</v>
      </c>
      <c r="G87" s="12">
        <v>6</v>
      </c>
      <c r="H87" s="12"/>
      <c r="I87" s="12">
        <v>4</v>
      </c>
      <c r="J87" s="12">
        <v>4</v>
      </c>
      <c r="K87" s="12">
        <v>1</v>
      </c>
      <c r="L87" s="12"/>
      <c r="M87" s="12"/>
      <c r="N87" s="12"/>
      <c r="O87" s="12">
        <v>8</v>
      </c>
      <c r="P87" s="12"/>
      <c r="Q87" s="12">
        <v>2</v>
      </c>
      <c r="R87" s="12"/>
      <c r="S87" s="12">
        <v>4</v>
      </c>
      <c r="T87" s="12">
        <v>5</v>
      </c>
      <c r="U87" s="12">
        <v>7</v>
      </c>
      <c r="V87" s="12"/>
      <c r="W87" s="26">
        <v>8</v>
      </c>
      <c r="X87" s="26">
        <v>8</v>
      </c>
      <c r="Y87" s="26">
        <v>8</v>
      </c>
      <c r="Z87" s="13">
        <v>3</v>
      </c>
      <c r="AA87">
        <f t="shared" si="4"/>
        <v>1</v>
      </c>
    </row>
    <row r="88" spans="1:27" ht="13.5" thickTop="1" thickBot="1">
      <c r="A88" s="10" t="s">
        <v>56</v>
      </c>
      <c r="B88" s="4">
        <f t="shared" si="5"/>
        <v>54</v>
      </c>
      <c r="C88" s="11"/>
      <c r="D88" s="12"/>
      <c r="E88" s="12">
        <v>4</v>
      </c>
      <c r="F88" s="12">
        <v>1</v>
      </c>
      <c r="G88" s="12">
        <v>1</v>
      </c>
      <c r="H88" s="12"/>
      <c r="I88" s="12"/>
      <c r="J88" s="12">
        <v>1</v>
      </c>
      <c r="K88" s="12"/>
      <c r="L88" s="12"/>
      <c r="M88" s="12"/>
      <c r="N88" s="12">
        <v>1</v>
      </c>
      <c r="O88" s="12"/>
      <c r="P88" s="12"/>
      <c r="Q88" s="12"/>
      <c r="R88" s="12"/>
      <c r="S88" s="12"/>
      <c r="T88" s="12">
        <v>1</v>
      </c>
      <c r="U88" s="12">
        <v>8</v>
      </c>
      <c r="V88" s="12">
        <v>1</v>
      </c>
      <c r="W88" s="26">
        <v>9</v>
      </c>
      <c r="X88" s="26">
        <v>10</v>
      </c>
      <c r="Y88" s="26">
        <v>8</v>
      </c>
      <c r="Z88" s="13">
        <v>9</v>
      </c>
      <c r="AA88">
        <f t="shared" si="4"/>
        <v>1</v>
      </c>
    </row>
    <row r="89" spans="1:27" ht="13.5" thickTop="1" thickBot="1">
      <c r="A89" s="10" t="s">
        <v>62</v>
      </c>
      <c r="B89" s="4">
        <f t="shared" si="5"/>
        <v>29</v>
      </c>
      <c r="C89" s="1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>
        <v>2</v>
      </c>
      <c r="S89" s="12"/>
      <c r="T89" s="12"/>
      <c r="U89" s="12"/>
      <c r="V89" s="12"/>
      <c r="W89" s="26"/>
      <c r="X89" s="26">
        <v>6</v>
      </c>
      <c r="Y89" s="26">
        <v>21</v>
      </c>
      <c r="Z89" s="13"/>
      <c r="AA89">
        <f t="shared" si="4"/>
        <v>1</v>
      </c>
    </row>
    <row r="90" spans="1:27" ht="13.5" thickTop="1" thickBot="1">
      <c r="A90" s="10" t="s">
        <v>64</v>
      </c>
      <c r="B90" s="4">
        <f t="shared" si="5"/>
        <v>26</v>
      </c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>
        <v>5</v>
      </c>
      <c r="Q90" s="12"/>
      <c r="R90" s="12"/>
      <c r="S90" s="12"/>
      <c r="T90" s="12"/>
      <c r="U90" s="12"/>
      <c r="V90" s="12">
        <v>6</v>
      </c>
      <c r="W90" s="26"/>
      <c r="X90" s="26">
        <v>4</v>
      </c>
      <c r="Y90" s="26">
        <v>8</v>
      </c>
      <c r="Z90" s="13">
        <v>3</v>
      </c>
      <c r="AA90">
        <f t="shared" si="4"/>
        <v>1</v>
      </c>
    </row>
    <row r="91" spans="1:27" ht="13.5" thickTop="1" thickBot="1">
      <c r="A91" s="10" t="s">
        <v>67</v>
      </c>
      <c r="B91" s="4">
        <f t="shared" si="5"/>
        <v>25</v>
      </c>
      <c r="C91" s="11"/>
      <c r="D91" s="12">
        <v>2</v>
      </c>
      <c r="E91" s="12">
        <v>2</v>
      </c>
      <c r="F91" s="12">
        <v>3</v>
      </c>
      <c r="G91" s="12">
        <v>3</v>
      </c>
      <c r="H91" s="12"/>
      <c r="I91" s="12"/>
      <c r="J91" s="12">
        <v>1</v>
      </c>
      <c r="K91" s="12"/>
      <c r="L91" s="12"/>
      <c r="M91" s="12"/>
      <c r="N91" s="12"/>
      <c r="O91" s="12"/>
      <c r="P91" s="12"/>
      <c r="Q91" s="12"/>
      <c r="R91" s="12">
        <v>1</v>
      </c>
      <c r="S91" s="12">
        <v>3</v>
      </c>
      <c r="T91" s="12">
        <v>1</v>
      </c>
      <c r="U91" s="12">
        <v>3</v>
      </c>
      <c r="V91" s="12"/>
      <c r="W91" s="26"/>
      <c r="X91" s="26">
        <v>1</v>
      </c>
      <c r="Y91" s="26">
        <v>2</v>
      </c>
      <c r="Z91" s="13">
        <v>3</v>
      </c>
      <c r="AA91">
        <f t="shared" si="4"/>
        <v>1</v>
      </c>
    </row>
    <row r="92" spans="1:27" ht="13.5" thickTop="1" thickBot="1">
      <c r="A92" s="10" t="s">
        <v>63</v>
      </c>
      <c r="B92" s="4">
        <f t="shared" si="5"/>
        <v>31</v>
      </c>
      <c r="C92" s="11"/>
      <c r="D92" s="12"/>
      <c r="E92" s="12">
        <v>2</v>
      </c>
      <c r="F92" s="12">
        <v>8</v>
      </c>
      <c r="G92" s="12"/>
      <c r="H92" s="12"/>
      <c r="I92" s="12"/>
      <c r="J92" s="12"/>
      <c r="K92" s="12"/>
      <c r="L92" s="12"/>
      <c r="M92" s="12"/>
      <c r="N92" s="12">
        <v>6</v>
      </c>
      <c r="O92" s="12">
        <v>1</v>
      </c>
      <c r="P92" s="12"/>
      <c r="Q92" s="12"/>
      <c r="R92" s="12"/>
      <c r="S92" s="12">
        <v>1</v>
      </c>
      <c r="T92" s="12"/>
      <c r="U92" s="12">
        <v>4</v>
      </c>
      <c r="V92" s="12">
        <v>2</v>
      </c>
      <c r="W92" s="26"/>
      <c r="X92" s="26">
        <v>2</v>
      </c>
      <c r="Y92" s="26">
        <v>2</v>
      </c>
      <c r="Z92" s="13">
        <v>3</v>
      </c>
      <c r="AA92">
        <f t="shared" si="4"/>
        <v>1</v>
      </c>
    </row>
    <row r="93" spans="1:27" ht="13.5" thickTop="1" thickBot="1">
      <c r="A93" s="10" t="s">
        <v>66</v>
      </c>
      <c r="B93" s="4">
        <f t="shared" si="5"/>
        <v>106</v>
      </c>
      <c r="C93" s="11"/>
      <c r="D93" s="12">
        <v>7</v>
      </c>
      <c r="E93" s="12">
        <v>6</v>
      </c>
      <c r="F93" s="12">
        <v>2</v>
      </c>
      <c r="G93" s="12">
        <v>9</v>
      </c>
      <c r="H93" s="12">
        <v>3</v>
      </c>
      <c r="I93" s="12"/>
      <c r="J93" s="12">
        <v>3</v>
      </c>
      <c r="K93" s="12"/>
      <c r="L93" s="12"/>
      <c r="M93" s="12"/>
      <c r="N93" s="12">
        <v>1</v>
      </c>
      <c r="O93" s="12"/>
      <c r="P93" s="12">
        <v>3</v>
      </c>
      <c r="Q93" s="12">
        <v>7</v>
      </c>
      <c r="R93" s="12">
        <v>7</v>
      </c>
      <c r="S93" s="12">
        <v>1</v>
      </c>
      <c r="T93" s="12">
        <v>8</v>
      </c>
      <c r="U93" s="12">
        <v>5</v>
      </c>
      <c r="V93" s="12">
        <v>1</v>
      </c>
      <c r="W93" s="26">
        <v>5</v>
      </c>
      <c r="X93" s="26">
        <v>12</v>
      </c>
      <c r="Y93" s="26">
        <v>10</v>
      </c>
      <c r="Z93" s="13">
        <v>16</v>
      </c>
      <c r="AA93">
        <f t="shared" si="4"/>
        <v>1</v>
      </c>
    </row>
    <row r="94" spans="1:27" ht="13.5" thickTop="1" thickBot="1">
      <c r="A94" s="10" t="s">
        <v>65</v>
      </c>
      <c r="B94" s="4">
        <f t="shared" si="5"/>
        <v>166</v>
      </c>
      <c r="C94" s="11"/>
      <c r="D94" s="12">
        <v>6</v>
      </c>
      <c r="E94" s="12">
        <v>9</v>
      </c>
      <c r="F94" s="12">
        <v>8</v>
      </c>
      <c r="G94" s="12"/>
      <c r="H94" s="12">
        <v>4</v>
      </c>
      <c r="I94" s="12"/>
      <c r="J94" s="12"/>
      <c r="K94" s="12"/>
      <c r="L94" s="12"/>
      <c r="M94" s="12"/>
      <c r="N94" s="12">
        <v>3</v>
      </c>
      <c r="O94" s="12">
        <v>9</v>
      </c>
      <c r="P94" s="12">
        <v>8</v>
      </c>
      <c r="Q94" s="12"/>
      <c r="R94" s="12">
        <v>3</v>
      </c>
      <c r="S94" s="12">
        <v>12</v>
      </c>
      <c r="T94" s="12">
        <v>2</v>
      </c>
      <c r="U94" s="12">
        <v>22</v>
      </c>
      <c r="V94" s="12"/>
      <c r="W94" s="26">
        <v>8</v>
      </c>
      <c r="X94" s="26">
        <v>10</v>
      </c>
      <c r="Y94" s="26">
        <v>10</v>
      </c>
      <c r="Z94" s="13">
        <v>52</v>
      </c>
      <c r="AA94">
        <f t="shared" si="4"/>
        <v>1</v>
      </c>
    </row>
    <row r="95" spans="1:27" ht="13.5" thickTop="1" thickBot="1">
      <c r="A95" s="10" t="s">
        <v>51</v>
      </c>
      <c r="B95" s="4">
        <f t="shared" si="5"/>
        <v>74</v>
      </c>
      <c r="C95" s="11"/>
      <c r="D95" s="12"/>
      <c r="E95" s="12">
        <v>2</v>
      </c>
      <c r="F95" s="12">
        <v>2</v>
      </c>
      <c r="G95" s="12">
        <v>5</v>
      </c>
      <c r="H95" s="12">
        <v>2</v>
      </c>
      <c r="I95" s="12">
        <v>1</v>
      </c>
      <c r="J95" s="12"/>
      <c r="K95" s="12">
        <v>2</v>
      </c>
      <c r="L95" s="12">
        <v>2</v>
      </c>
      <c r="M95" s="12"/>
      <c r="N95" s="12">
        <v>3</v>
      </c>
      <c r="O95" s="12">
        <v>6</v>
      </c>
      <c r="P95" s="12">
        <v>3</v>
      </c>
      <c r="Q95" s="12">
        <v>1</v>
      </c>
      <c r="R95" s="12">
        <v>8</v>
      </c>
      <c r="S95" s="12">
        <v>6</v>
      </c>
      <c r="T95" s="12">
        <v>4</v>
      </c>
      <c r="U95" s="12">
        <v>11</v>
      </c>
      <c r="V95" s="12">
        <v>1</v>
      </c>
      <c r="W95" s="26">
        <v>1</v>
      </c>
      <c r="X95" s="26">
        <v>3</v>
      </c>
      <c r="Y95" s="26">
        <v>9</v>
      </c>
      <c r="Z95" s="13">
        <v>2</v>
      </c>
      <c r="AA95">
        <f t="shared" si="4"/>
        <v>1</v>
      </c>
    </row>
    <row r="96" spans="1:27" ht="13.5" thickTop="1" thickBot="1">
      <c r="A96" s="10" t="s">
        <v>165</v>
      </c>
      <c r="B96" s="4">
        <f t="shared" si="5"/>
        <v>2</v>
      </c>
      <c r="C96" s="11"/>
      <c r="D96" s="12"/>
      <c r="E96" s="12"/>
      <c r="F96" s="12">
        <v>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26"/>
      <c r="X96" s="26"/>
      <c r="Y96" s="26">
        <v>1</v>
      </c>
      <c r="Z96" s="13"/>
      <c r="AA96">
        <f t="shared" si="4"/>
        <v>1</v>
      </c>
    </row>
    <row r="97" spans="1:27" ht="13.5" thickTop="1" thickBot="1">
      <c r="A97" s="10" t="s">
        <v>119</v>
      </c>
      <c r="B97" s="4">
        <f t="shared" si="5"/>
        <v>7</v>
      </c>
      <c r="C97" s="11"/>
      <c r="D97" s="12"/>
      <c r="E97" s="12"/>
      <c r="F97" s="12">
        <v>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>
        <v>3</v>
      </c>
      <c r="W97" s="26"/>
      <c r="X97" s="26">
        <v>2</v>
      </c>
      <c r="Y97" s="26">
        <v>1</v>
      </c>
      <c r="Z97" s="13"/>
      <c r="AA97">
        <f t="shared" ref="AA97:AA119" si="6">IF(B97&gt;0,1,0)</f>
        <v>1</v>
      </c>
    </row>
    <row r="98" spans="1:27" ht="13.5" thickTop="1" thickBot="1">
      <c r="A98" s="10" t="s">
        <v>52</v>
      </c>
      <c r="B98" s="4">
        <f t="shared" si="5"/>
        <v>3</v>
      </c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>
        <v>1</v>
      </c>
      <c r="O98" s="12"/>
      <c r="P98" s="12"/>
      <c r="Q98" s="12">
        <v>1</v>
      </c>
      <c r="R98" s="12"/>
      <c r="S98" s="12"/>
      <c r="T98" s="12"/>
      <c r="U98" s="12"/>
      <c r="V98" s="12"/>
      <c r="W98" s="26"/>
      <c r="X98" s="26">
        <v>1</v>
      </c>
      <c r="Y98" s="26"/>
      <c r="Z98" s="13"/>
      <c r="AA98">
        <f t="shared" si="6"/>
        <v>1</v>
      </c>
    </row>
    <row r="99" spans="1:27" ht="13.5" thickTop="1" thickBot="1">
      <c r="A99" s="10" t="s">
        <v>118</v>
      </c>
      <c r="B99" s="4">
        <f t="shared" ref="B99:B130" si="7">SUM(D99:Z99)-C99</f>
        <v>28</v>
      </c>
      <c r="C99" s="11"/>
      <c r="D99" s="12"/>
      <c r="E99" s="12">
        <v>2</v>
      </c>
      <c r="F99" s="12">
        <v>2</v>
      </c>
      <c r="G99" s="12">
        <v>1</v>
      </c>
      <c r="H99" s="12">
        <v>1</v>
      </c>
      <c r="I99" s="12"/>
      <c r="J99" s="12"/>
      <c r="K99" s="12">
        <v>1</v>
      </c>
      <c r="L99" s="12"/>
      <c r="M99" s="12">
        <v>2</v>
      </c>
      <c r="N99" s="12">
        <v>4</v>
      </c>
      <c r="O99" s="12"/>
      <c r="P99" s="12"/>
      <c r="Q99" s="12"/>
      <c r="R99" s="12">
        <v>1</v>
      </c>
      <c r="S99" s="12"/>
      <c r="T99" s="12">
        <v>2</v>
      </c>
      <c r="U99" s="12">
        <v>1</v>
      </c>
      <c r="V99" s="12">
        <v>1</v>
      </c>
      <c r="W99" s="26"/>
      <c r="X99" s="26">
        <v>3</v>
      </c>
      <c r="Y99" s="26">
        <v>3</v>
      </c>
      <c r="Z99" s="13">
        <v>4</v>
      </c>
      <c r="AA99">
        <f t="shared" si="6"/>
        <v>1</v>
      </c>
    </row>
    <row r="100" spans="1:27" ht="13.5" thickTop="1" thickBot="1">
      <c r="A100" s="10" t="s">
        <v>50</v>
      </c>
      <c r="B100" s="4">
        <f t="shared" si="7"/>
        <v>29</v>
      </c>
      <c r="C100" s="11"/>
      <c r="D100" s="12">
        <v>2</v>
      </c>
      <c r="E100" s="12">
        <v>2</v>
      </c>
      <c r="F100" s="12">
        <v>1</v>
      </c>
      <c r="G100" s="12">
        <v>3</v>
      </c>
      <c r="H100" s="12"/>
      <c r="I100" s="12"/>
      <c r="J100" s="12"/>
      <c r="K100" s="12"/>
      <c r="L100" s="12">
        <v>1</v>
      </c>
      <c r="M100" s="12">
        <v>1</v>
      </c>
      <c r="N100" s="12">
        <v>1</v>
      </c>
      <c r="O100" s="12">
        <v>1</v>
      </c>
      <c r="P100" s="12"/>
      <c r="Q100" s="12">
        <v>4</v>
      </c>
      <c r="R100" s="12">
        <v>2</v>
      </c>
      <c r="S100" s="12">
        <v>3</v>
      </c>
      <c r="T100" s="12">
        <v>1</v>
      </c>
      <c r="U100" s="12"/>
      <c r="V100" s="12">
        <v>4</v>
      </c>
      <c r="W100" s="26"/>
      <c r="X100" s="26">
        <v>2</v>
      </c>
      <c r="Y100" s="26"/>
      <c r="Z100" s="13">
        <v>1</v>
      </c>
      <c r="AA100">
        <f t="shared" si="6"/>
        <v>1</v>
      </c>
    </row>
    <row r="101" spans="1:27" ht="13.5" thickTop="1" thickBot="1">
      <c r="A101" s="10" t="s">
        <v>53</v>
      </c>
      <c r="B101" s="4">
        <f t="shared" si="7"/>
        <v>1</v>
      </c>
      <c r="C101" s="11"/>
      <c r="D101" s="12"/>
      <c r="E101" s="12"/>
      <c r="F101" s="12"/>
      <c r="G101" s="12"/>
      <c r="H101" s="12"/>
      <c r="I101" s="12"/>
      <c r="J101" s="12"/>
      <c r="K101" s="12">
        <v>1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26"/>
      <c r="X101" s="26"/>
      <c r="Y101" s="26"/>
      <c r="Z101" s="13"/>
      <c r="AA101">
        <f t="shared" si="6"/>
        <v>1</v>
      </c>
    </row>
    <row r="102" spans="1:27" ht="13.5" thickTop="1" thickBot="1">
      <c r="A102" s="10" t="s">
        <v>54</v>
      </c>
      <c r="B102" s="4">
        <f t="shared" si="7"/>
        <v>75</v>
      </c>
      <c r="C102" s="11"/>
      <c r="D102" s="12"/>
      <c r="E102" s="12">
        <v>1</v>
      </c>
      <c r="F102" s="12">
        <v>11</v>
      </c>
      <c r="G102" s="12">
        <v>2</v>
      </c>
      <c r="H102" s="12"/>
      <c r="I102" s="12">
        <v>1</v>
      </c>
      <c r="J102" s="12">
        <v>2</v>
      </c>
      <c r="K102" s="12"/>
      <c r="L102" s="12"/>
      <c r="M102" s="12">
        <v>1</v>
      </c>
      <c r="N102" s="12">
        <v>6</v>
      </c>
      <c r="O102" s="12">
        <v>1</v>
      </c>
      <c r="P102" s="12">
        <v>3</v>
      </c>
      <c r="Q102" s="12"/>
      <c r="R102" s="12"/>
      <c r="S102" s="12">
        <v>4</v>
      </c>
      <c r="T102" s="12">
        <v>1</v>
      </c>
      <c r="U102" s="12">
        <v>5</v>
      </c>
      <c r="V102" s="12">
        <v>4</v>
      </c>
      <c r="W102" s="26">
        <v>6</v>
      </c>
      <c r="X102" s="26">
        <v>7</v>
      </c>
      <c r="Y102" s="26">
        <v>6</v>
      </c>
      <c r="Z102" s="13">
        <v>14</v>
      </c>
      <c r="AA102">
        <f t="shared" si="6"/>
        <v>1</v>
      </c>
    </row>
    <row r="103" spans="1:27" ht="13.5" thickTop="1" thickBot="1">
      <c r="A103" s="10" t="s">
        <v>55</v>
      </c>
      <c r="B103" s="4">
        <f t="shared" si="7"/>
        <v>29</v>
      </c>
      <c r="C103" s="11"/>
      <c r="D103" s="12"/>
      <c r="E103" s="12"/>
      <c r="F103" s="12"/>
      <c r="G103" s="12"/>
      <c r="H103" s="12"/>
      <c r="I103" s="12"/>
      <c r="J103" s="12"/>
      <c r="K103" s="12">
        <v>2</v>
      </c>
      <c r="L103" s="12">
        <v>1</v>
      </c>
      <c r="M103" s="12">
        <v>2</v>
      </c>
      <c r="N103" s="12"/>
      <c r="O103" s="12">
        <v>4</v>
      </c>
      <c r="P103" s="12">
        <v>1</v>
      </c>
      <c r="Q103" s="12"/>
      <c r="R103" s="12"/>
      <c r="S103" s="12">
        <v>2</v>
      </c>
      <c r="T103" s="12"/>
      <c r="U103" s="12">
        <v>3</v>
      </c>
      <c r="V103" s="12">
        <v>3</v>
      </c>
      <c r="W103" s="26"/>
      <c r="X103" s="26">
        <v>3</v>
      </c>
      <c r="Y103" s="26">
        <v>8</v>
      </c>
      <c r="Z103" s="13"/>
      <c r="AA103">
        <f t="shared" si="6"/>
        <v>1</v>
      </c>
    </row>
    <row r="104" spans="1:27" ht="13.5" thickTop="1" thickBot="1">
      <c r="A104" s="10" t="s">
        <v>49</v>
      </c>
      <c r="B104" s="4">
        <f t="shared" si="7"/>
        <v>29</v>
      </c>
      <c r="C104" s="11"/>
      <c r="D104" s="12"/>
      <c r="E104" s="12"/>
      <c r="F104" s="12"/>
      <c r="G104" s="12">
        <v>3</v>
      </c>
      <c r="H104" s="12"/>
      <c r="I104" s="12"/>
      <c r="J104" s="12"/>
      <c r="K104" s="12"/>
      <c r="L104" s="12">
        <v>3</v>
      </c>
      <c r="M104" s="12">
        <v>11</v>
      </c>
      <c r="N104" s="12">
        <v>2</v>
      </c>
      <c r="O104" s="12"/>
      <c r="P104" s="12"/>
      <c r="Q104" s="12"/>
      <c r="R104" s="12">
        <v>1</v>
      </c>
      <c r="S104" s="12"/>
      <c r="T104" s="12"/>
      <c r="U104" s="12"/>
      <c r="V104" s="12">
        <v>6</v>
      </c>
      <c r="W104" s="26"/>
      <c r="X104" s="26">
        <v>2</v>
      </c>
      <c r="Y104" s="26">
        <v>1</v>
      </c>
      <c r="Z104" s="13"/>
      <c r="AA104">
        <f t="shared" si="6"/>
        <v>1</v>
      </c>
    </row>
    <row r="105" spans="1:27" ht="13.5" thickTop="1" thickBot="1">
      <c r="A105" s="10" t="s">
        <v>143</v>
      </c>
      <c r="B105" s="4">
        <f t="shared" si="7"/>
        <v>1</v>
      </c>
      <c r="C105" s="11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26"/>
      <c r="X105" s="26"/>
      <c r="Y105" s="26"/>
      <c r="Z105" s="13">
        <v>1</v>
      </c>
      <c r="AA105">
        <f t="shared" si="6"/>
        <v>1</v>
      </c>
    </row>
    <row r="106" spans="1:27" ht="13.5" thickTop="1" thickBot="1">
      <c r="A106" s="10" t="s">
        <v>47</v>
      </c>
      <c r="B106" s="4">
        <f t="shared" si="7"/>
        <v>54</v>
      </c>
      <c r="C106" s="11"/>
      <c r="D106" s="12"/>
      <c r="E106" s="12">
        <v>2</v>
      </c>
      <c r="F106" s="12">
        <v>3</v>
      </c>
      <c r="G106" s="12">
        <v>1</v>
      </c>
      <c r="H106" s="12">
        <v>1</v>
      </c>
      <c r="I106" s="12"/>
      <c r="J106" s="12">
        <v>2</v>
      </c>
      <c r="K106" s="60">
        <v>1</v>
      </c>
      <c r="L106" s="12">
        <v>9</v>
      </c>
      <c r="M106" s="12">
        <v>2</v>
      </c>
      <c r="N106" s="12">
        <v>4</v>
      </c>
      <c r="O106" s="12">
        <v>1</v>
      </c>
      <c r="P106" s="12">
        <v>7</v>
      </c>
      <c r="Q106" s="12"/>
      <c r="R106" s="12">
        <v>4</v>
      </c>
      <c r="S106" s="12"/>
      <c r="T106" s="12">
        <v>3</v>
      </c>
      <c r="U106" s="12">
        <v>1</v>
      </c>
      <c r="V106" s="12">
        <v>3</v>
      </c>
      <c r="W106" s="26"/>
      <c r="X106" s="26">
        <v>2</v>
      </c>
      <c r="Y106" s="26">
        <v>8</v>
      </c>
      <c r="Z106" s="13"/>
      <c r="AA106">
        <f t="shared" si="6"/>
        <v>1</v>
      </c>
    </row>
    <row r="107" spans="1:27" ht="13.5" thickTop="1" thickBot="1">
      <c r="A107" s="10" t="s">
        <v>48</v>
      </c>
      <c r="B107" s="4">
        <f t="shared" si="7"/>
        <v>4</v>
      </c>
      <c r="C107" s="11"/>
      <c r="D107" s="12"/>
      <c r="E107" s="12">
        <v>1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26"/>
      <c r="X107" s="26">
        <v>3</v>
      </c>
      <c r="Y107" s="26"/>
      <c r="Z107" s="13"/>
      <c r="AA107">
        <f t="shared" si="6"/>
        <v>1</v>
      </c>
    </row>
    <row r="108" spans="1:27" ht="13.5" thickTop="1" thickBot="1">
      <c r="A108" s="10" t="s">
        <v>117</v>
      </c>
      <c r="B108" s="4">
        <f t="shared" si="7"/>
        <v>1</v>
      </c>
      <c r="C108" s="11"/>
      <c r="D108" s="12"/>
      <c r="E108" s="12"/>
      <c r="F108" s="12"/>
      <c r="G108" s="12">
        <v>1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26"/>
      <c r="X108" s="26"/>
      <c r="Y108" s="26"/>
      <c r="Z108" s="13"/>
      <c r="AA108">
        <f t="shared" si="6"/>
        <v>1</v>
      </c>
    </row>
    <row r="109" spans="1:27" ht="13.5" thickTop="1" thickBot="1">
      <c r="A109" s="10" t="s">
        <v>112</v>
      </c>
      <c r="B109" s="4">
        <f t="shared" si="7"/>
        <v>8</v>
      </c>
      <c r="C109" s="11"/>
      <c r="D109" s="12"/>
      <c r="E109" s="12">
        <v>1</v>
      </c>
      <c r="F109" s="12">
        <v>1</v>
      </c>
      <c r="G109" s="12">
        <v>1</v>
      </c>
      <c r="H109" s="12"/>
      <c r="I109" s="12"/>
      <c r="J109" s="12"/>
      <c r="K109" s="12"/>
      <c r="L109" s="12"/>
      <c r="M109" s="12"/>
      <c r="N109" s="12"/>
      <c r="O109" s="12">
        <v>1</v>
      </c>
      <c r="P109" s="12">
        <v>2</v>
      </c>
      <c r="Q109" s="12"/>
      <c r="R109" s="12">
        <v>2</v>
      </c>
      <c r="S109" s="12"/>
      <c r="T109" s="12"/>
      <c r="U109" s="12"/>
      <c r="V109" s="12"/>
      <c r="W109" s="26"/>
      <c r="X109" s="26"/>
      <c r="Y109" s="26"/>
      <c r="Z109" s="13"/>
      <c r="AA109">
        <f t="shared" si="6"/>
        <v>1</v>
      </c>
    </row>
    <row r="110" spans="1:27" ht="13.5" thickTop="1" thickBot="1">
      <c r="A110" s="10" t="s">
        <v>115</v>
      </c>
      <c r="B110" s="4">
        <f t="shared" si="7"/>
        <v>179</v>
      </c>
      <c r="C110" s="11"/>
      <c r="D110" s="12">
        <v>7</v>
      </c>
      <c r="E110" s="12">
        <v>5</v>
      </c>
      <c r="F110" s="12">
        <v>7</v>
      </c>
      <c r="G110" s="12">
        <v>12</v>
      </c>
      <c r="H110" s="12">
        <v>5</v>
      </c>
      <c r="I110" s="12">
        <v>4</v>
      </c>
      <c r="J110" s="12">
        <v>5</v>
      </c>
      <c r="K110" s="12">
        <v>1</v>
      </c>
      <c r="L110" s="12"/>
      <c r="M110" s="12"/>
      <c r="N110" s="12">
        <v>8</v>
      </c>
      <c r="O110" s="12">
        <v>3</v>
      </c>
      <c r="P110" s="12">
        <v>14</v>
      </c>
      <c r="Q110" s="12">
        <v>19</v>
      </c>
      <c r="R110" s="12">
        <v>14</v>
      </c>
      <c r="S110" s="12">
        <v>17</v>
      </c>
      <c r="T110" s="12">
        <v>16</v>
      </c>
      <c r="U110" s="12">
        <v>19</v>
      </c>
      <c r="V110" s="12"/>
      <c r="W110" s="26">
        <v>5</v>
      </c>
      <c r="X110" s="26">
        <v>8</v>
      </c>
      <c r="Y110" s="26">
        <v>7</v>
      </c>
      <c r="Z110" s="13">
        <v>3</v>
      </c>
      <c r="AA110">
        <f t="shared" si="6"/>
        <v>1</v>
      </c>
    </row>
    <row r="111" spans="1:27" ht="13.5" thickTop="1" thickBot="1">
      <c r="A111" s="10" t="s">
        <v>113</v>
      </c>
      <c r="B111" s="4">
        <f t="shared" si="7"/>
        <v>6</v>
      </c>
      <c r="C111" s="11"/>
      <c r="D111" s="12"/>
      <c r="E111" s="12"/>
      <c r="F111" s="12">
        <v>2</v>
      </c>
      <c r="G111" s="12"/>
      <c r="H111" s="12"/>
      <c r="I111" s="12"/>
      <c r="J111" s="12"/>
      <c r="K111" s="12">
        <v>1</v>
      </c>
      <c r="L111" s="12"/>
      <c r="M111" s="12"/>
      <c r="N111" s="12"/>
      <c r="O111" s="12"/>
      <c r="P111" s="12">
        <v>3</v>
      </c>
      <c r="Q111" s="12"/>
      <c r="R111" s="12"/>
      <c r="S111" s="12"/>
      <c r="T111" s="12"/>
      <c r="U111" s="12"/>
      <c r="V111" s="12"/>
      <c r="W111" s="26"/>
      <c r="X111" s="26"/>
      <c r="Y111" s="26"/>
      <c r="Z111" s="13"/>
      <c r="AA111">
        <f t="shared" si="6"/>
        <v>1</v>
      </c>
    </row>
    <row r="112" spans="1:27" ht="13.5" thickTop="1" thickBot="1">
      <c r="A112" s="10" t="s">
        <v>114</v>
      </c>
      <c r="B112" s="4">
        <f t="shared" si="7"/>
        <v>70</v>
      </c>
      <c r="C112" s="11"/>
      <c r="D112" s="12">
        <v>4</v>
      </c>
      <c r="E112" s="12"/>
      <c r="F112" s="12">
        <v>9</v>
      </c>
      <c r="G112" s="12">
        <v>4</v>
      </c>
      <c r="H112" s="12"/>
      <c r="I112" s="12"/>
      <c r="J112" s="12">
        <v>2</v>
      </c>
      <c r="K112" s="12">
        <v>1</v>
      </c>
      <c r="L112" s="12">
        <v>5</v>
      </c>
      <c r="M112" s="12"/>
      <c r="N112" s="12">
        <v>2</v>
      </c>
      <c r="O112" s="12"/>
      <c r="P112" s="12"/>
      <c r="Q112" s="12">
        <v>4</v>
      </c>
      <c r="R112" s="12">
        <v>2</v>
      </c>
      <c r="S112" s="12">
        <v>2</v>
      </c>
      <c r="T112" s="12">
        <v>4</v>
      </c>
      <c r="U112" s="12">
        <v>3</v>
      </c>
      <c r="V112" s="12">
        <v>5</v>
      </c>
      <c r="W112" s="26">
        <v>3</v>
      </c>
      <c r="X112" s="26">
        <v>8</v>
      </c>
      <c r="Y112" s="26">
        <v>12</v>
      </c>
      <c r="Z112" s="13"/>
      <c r="AA112">
        <f t="shared" si="6"/>
        <v>1</v>
      </c>
    </row>
    <row r="113" spans="1:27" ht="13.5" thickTop="1" thickBot="1">
      <c r="A113" s="10" t="s">
        <v>116</v>
      </c>
      <c r="B113" s="4">
        <f t="shared" si="7"/>
        <v>22</v>
      </c>
      <c r="C113" s="11"/>
      <c r="D113" s="12"/>
      <c r="E113" s="12">
        <v>3</v>
      </c>
      <c r="F113" s="12"/>
      <c r="G113" s="12">
        <v>2</v>
      </c>
      <c r="H113" s="12">
        <v>1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>
        <v>2</v>
      </c>
      <c r="U113" s="12">
        <v>4</v>
      </c>
      <c r="V113" s="12"/>
      <c r="W113" s="26"/>
      <c r="X113" s="26">
        <v>5</v>
      </c>
      <c r="Y113" s="26">
        <v>4</v>
      </c>
      <c r="Z113" s="13">
        <v>1</v>
      </c>
      <c r="AA113">
        <f t="shared" si="6"/>
        <v>1</v>
      </c>
    </row>
    <row r="114" spans="1:27" ht="13.5" thickTop="1" thickBot="1">
      <c r="A114" s="10" t="s">
        <v>57</v>
      </c>
      <c r="B114" s="4">
        <f t="shared" si="7"/>
        <v>113</v>
      </c>
      <c r="C114" s="11"/>
      <c r="D114" s="12">
        <v>2</v>
      </c>
      <c r="E114" s="12">
        <v>1</v>
      </c>
      <c r="F114" s="12">
        <v>7</v>
      </c>
      <c r="G114" s="12">
        <v>12</v>
      </c>
      <c r="H114" s="12">
        <v>5</v>
      </c>
      <c r="I114" s="12"/>
      <c r="J114" s="12">
        <v>3</v>
      </c>
      <c r="K114" s="12">
        <v>4</v>
      </c>
      <c r="L114" s="12"/>
      <c r="M114" s="12"/>
      <c r="N114" s="12">
        <v>5</v>
      </c>
      <c r="O114" s="12">
        <v>3</v>
      </c>
      <c r="P114" s="12">
        <v>2</v>
      </c>
      <c r="Q114" s="12">
        <v>2</v>
      </c>
      <c r="R114" s="12">
        <v>5</v>
      </c>
      <c r="S114" s="12">
        <v>2</v>
      </c>
      <c r="T114" s="12">
        <v>6</v>
      </c>
      <c r="U114" s="12">
        <v>13</v>
      </c>
      <c r="V114" s="12">
        <v>6</v>
      </c>
      <c r="W114" s="26">
        <v>5</v>
      </c>
      <c r="X114" s="26">
        <v>11</v>
      </c>
      <c r="Y114" s="26">
        <v>14</v>
      </c>
      <c r="Z114" s="13">
        <v>5</v>
      </c>
      <c r="AA114">
        <f t="shared" si="6"/>
        <v>1</v>
      </c>
    </row>
    <row r="115" spans="1:27" ht="13.5" thickTop="1" thickBot="1">
      <c r="A115" s="10" t="s">
        <v>126</v>
      </c>
      <c r="B115" s="4">
        <f t="shared" si="7"/>
        <v>19</v>
      </c>
      <c r="C115" s="11"/>
      <c r="D115" s="12"/>
      <c r="E115" s="12"/>
      <c r="F115" s="12">
        <v>1</v>
      </c>
      <c r="G115" s="12">
        <v>1</v>
      </c>
      <c r="H115" s="12">
        <v>3</v>
      </c>
      <c r="I115" s="12"/>
      <c r="J115" s="12">
        <v>1</v>
      </c>
      <c r="K115" s="12"/>
      <c r="L115" s="12"/>
      <c r="M115" s="12">
        <v>1</v>
      </c>
      <c r="N115" s="12">
        <v>1</v>
      </c>
      <c r="O115" s="12">
        <v>2</v>
      </c>
      <c r="P115" s="12"/>
      <c r="Q115" s="12"/>
      <c r="R115" s="12">
        <v>1</v>
      </c>
      <c r="S115" s="12">
        <v>1</v>
      </c>
      <c r="T115" s="12">
        <v>2</v>
      </c>
      <c r="U115" s="12">
        <v>1</v>
      </c>
      <c r="V115" s="12">
        <v>3</v>
      </c>
      <c r="W115" s="26"/>
      <c r="X115" s="26">
        <v>1</v>
      </c>
      <c r="Y115" s="26"/>
      <c r="Z115" s="13"/>
      <c r="AA115">
        <f t="shared" si="6"/>
        <v>1</v>
      </c>
    </row>
    <row r="116" spans="1:27" ht="13.5" thickTop="1" thickBot="1">
      <c r="A116" s="10" t="s">
        <v>60</v>
      </c>
      <c r="B116" s="4">
        <f t="shared" si="7"/>
        <v>348</v>
      </c>
      <c r="C116" s="11"/>
      <c r="D116" s="12">
        <v>12</v>
      </c>
      <c r="E116" s="12">
        <v>7</v>
      </c>
      <c r="F116" s="12">
        <v>16</v>
      </c>
      <c r="G116" s="12">
        <v>10</v>
      </c>
      <c r="H116" s="12">
        <v>9</v>
      </c>
      <c r="I116" s="12">
        <v>17</v>
      </c>
      <c r="J116" s="12">
        <v>50</v>
      </c>
      <c r="K116" s="12">
        <v>9</v>
      </c>
      <c r="L116" s="12">
        <v>7</v>
      </c>
      <c r="M116" s="12">
        <v>3</v>
      </c>
      <c r="N116" s="12">
        <v>6</v>
      </c>
      <c r="O116" s="12">
        <v>15</v>
      </c>
      <c r="P116" s="12">
        <v>12</v>
      </c>
      <c r="Q116" s="12">
        <v>18</v>
      </c>
      <c r="R116" s="12">
        <v>6</v>
      </c>
      <c r="S116" s="12">
        <v>12</v>
      </c>
      <c r="T116" s="12">
        <v>10</v>
      </c>
      <c r="U116" s="12">
        <v>25</v>
      </c>
      <c r="V116" s="12">
        <v>12</v>
      </c>
      <c r="W116" s="26">
        <v>9</v>
      </c>
      <c r="X116" s="26">
        <v>32</v>
      </c>
      <c r="Y116" s="26">
        <v>21</v>
      </c>
      <c r="Z116" s="13">
        <v>30</v>
      </c>
      <c r="AA116">
        <f t="shared" si="6"/>
        <v>1</v>
      </c>
    </row>
    <row r="117" spans="1:27" ht="13.5" thickTop="1" thickBot="1">
      <c r="A117" s="10" t="s">
        <v>181</v>
      </c>
      <c r="B117" s="4">
        <f t="shared" si="7"/>
        <v>2</v>
      </c>
      <c r="C117" s="11"/>
      <c r="D117" s="12"/>
      <c r="E117" s="12"/>
      <c r="F117" s="12"/>
      <c r="G117" s="12"/>
      <c r="H117" s="12"/>
      <c r="I117" s="12">
        <v>1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>
        <v>1</v>
      </c>
      <c r="U117" s="12"/>
      <c r="V117" s="12"/>
      <c r="W117" s="26"/>
      <c r="X117" s="26"/>
      <c r="Y117" s="26"/>
      <c r="Z117" s="13"/>
      <c r="AA117">
        <f t="shared" si="6"/>
        <v>1</v>
      </c>
    </row>
    <row r="118" spans="1:27" ht="13.5" thickTop="1" thickBot="1">
      <c r="A118" s="10" t="s">
        <v>132</v>
      </c>
      <c r="B118" s="4">
        <f t="shared" si="7"/>
        <v>55</v>
      </c>
      <c r="C118" s="11"/>
      <c r="D118" s="12">
        <v>2</v>
      </c>
      <c r="E118" s="12">
        <v>1</v>
      </c>
      <c r="F118" s="12">
        <v>2</v>
      </c>
      <c r="G118" s="12">
        <v>1</v>
      </c>
      <c r="H118" s="12"/>
      <c r="I118" s="12"/>
      <c r="J118" s="12">
        <v>8</v>
      </c>
      <c r="K118" s="12"/>
      <c r="L118" s="12"/>
      <c r="M118" s="12">
        <v>1</v>
      </c>
      <c r="N118" s="12">
        <v>2</v>
      </c>
      <c r="O118" s="12">
        <v>1</v>
      </c>
      <c r="P118" s="12"/>
      <c r="Q118" s="12">
        <v>2</v>
      </c>
      <c r="R118" s="12">
        <v>3</v>
      </c>
      <c r="S118" s="12">
        <v>1</v>
      </c>
      <c r="T118" s="12">
        <v>3</v>
      </c>
      <c r="U118" s="12">
        <v>5</v>
      </c>
      <c r="V118" s="12">
        <v>4</v>
      </c>
      <c r="W118" s="26">
        <v>4</v>
      </c>
      <c r="X118" s="26">
        <v>6</v>
      </c>
      <c r="Y118" s="26">
        <v>5</v>
      </c>
      <c r="Z118" s="13">
        <v>4</v>
      </c>
      <c r="AA118">
        <f t="shared" si="6"/>
        <v>1</v>
      </c>
    </row>
    <row r="119" spans="1:27" ht="13.5" thickTop="1" thickBot="1">
      <c r="A119" s="10" t="s">
        <v>61</v>
      </c>
      <c r="B119" s="4">
        <f t="shared" si="7"/>
        <v>124</v>
      </c>
      <c r="C119" s="11"/>
      <c r="D119" s="12"/>
      <c r="E119" s="12">
        <v>6</v>
      </c>
      <c r="F119" s="12">
        <v>9</v>
      </c>
      <c r="G119" s="12">
        <v>3</v>
      </c>
      <c r="H119" s="12">
        <v>2</v>
      </c>
      <c r="I119" s="12">
        <v>3</v>
      </c>
      <c r="J119" s="12">
        <v>16</v>
      </c>
      <c r="K119" s="12">
        <v>1</v>
      </c>
      <c r="L119" s="12"/>
      <c r="M119" s="12">
        <v>4</v>
      </c>
      <c r="N119" s="12">
        <v>4</v>
      </c>
      <c r="O119" s="12">
        <v>2</v>
      </c>
      <c r="P119" s="12"/>
      <c r="Q119" s="12"/>
      <c r="R119" s="12">
        <v>1</v>
      </c>
      <c r="S119" s="12">
        <v>5</v>
      </c>
      <c r="T119" s="12">
        <v>2</v>
      </c>
      <c r="U119" s="12">
        <v>7</v>
      </c>
      <c r="V119" s="12">
        <v>12</v>
      </c>
      <c r="W119" s="26">
        <v>12</v>
      </c>
      <c r="X119" s="26">
        <v>12</v>
      </c>
      <c r="Y119" s="26">
        <v>6</v>
      </c>
      <c r="Z119" s="13">
        <v>17</v>
      </c>
      <c r="AA119">
        <f t="shared" si="6"/>
        <v>1</v>
      </c>
    </row>
    <row r="120" spans="1:27" ht="13" thickTop="1">
      <c r="A120" s="15" t="s">
        <v>70</v>
      </c>
      <c r="B120" s="4">
        <f>SUM(AA3:AA119)</f>
        <v>116</v>
      </c>
      <c r="C120" s="4"/>
      <c r="D120" s="5">
        <f t="shared" ref="D120:Z120" si="8">COUNTA(D3:D119)</f>
        <v>44</v>
      </c>
      <c r="E120" s="5">
        <f t="shared" si="8"/>
        <v>49</v>
      </c>
      <c r="F120" s="5">
        <f t="shared" si="8"/>
        <v>67</v>
      </c>
      <c r="G120" s="5">
        <f t="shared" si="8"/>
        <v>71</v>
      </c>
      <c r="H120" s="5">
        <f t="shared" si="8"/>
        <v>35</v>
      </c>
      <c r="I120" s="5">
        <f t="shared" si="8"/>
        <v>26</v>
      </c>
      <c r="J120" s="5">
        <f t="shared" si="8"/>
        <v>43</v>
      </c>
      <c r="K120" s="5">
        <f t="shared" si="8"/>
        <v>30</v>
      </c>
      <c r="L120" s="5">
        <f t="shared" si="8"/>
        <v>19</v>
      </c>
      <c r="M120" s="5">
        <f t="shared" si="8"/>
        <v>22</v>
      </c>
      <c r="N120" s="5">
        <f t="shared" si="8"/>
        <v>61</v>
      </c>
      <c r="O120" s="5">
        <f t="shared" si="8"/>
        <v>52</v>
      </c>
      <c r="P120" s="5">
        <f t="shared" si="8"/>
        <v>43</v>
      </c>
      <c r="Q120" s="5">
        <f t="shared" si="8"/>
        <v>46</v>
      </c>
      <c r="R120" s="5">
        <f t="shared" si="8"/>
        <v>62</v>
      </c>
      <c r="S120" s="5">
        <f t="shared" si="8"/>
        <v>50</v>
      </c>
      <c r="T120" s="5">
        <f t="shared" si="8"/>
        <v>66</v>
      </c>
      <c r="U120" s="5">
        <f t="shared" si="8"/>
        <v>63</v>
      </c>
      <c r="V120" s="5">
        <f t="shared" si="8"/>
        <v>55</v>
      </c>
      <c r="W120" s="5">
        <f t="shared" si="8"/>
        <v>50</v>
      </c>
      <c r="X120" s="5">
        <f t="shared" si="8"/>
        <v>70</v>
      </c>
      <c r="Y120" s="5">
        <f t="shared" si="8"/>
        <v>78</v>
      </c>
      <c r="Z120" s="6">
        <f t="shared" si="8"/>
        <v>68</v>
      </c>
    </row>
    <row r="121" spans="1:27" ht="13" thickBot="1">
      <c r="A121" s="16" t="s">
        <v>71</v>
      </c>
      <c r="B121" s="17">
        <f t="shared" ref="B121:Z121" si="9">SUM(B3:B119)</f>
        <v>5919</v>
      </c>
      <c r="C121" s="17">
        <f t="shared" si="9"/>
        <v>15</v>
      </c>
      <c r="D121" s="18">
        <f t="shared" si="9"/>
        <v>184</v>
      </c>
      <c r="E121" s="18">
        <f t="shared" si="9"/>
        <v>168</v>
      </c>
      <c r="F121" s="18">
        <f t="shared" si="9"/>
        <v>403</v>
      </c>
      <c r="G121" s="18">
        <f t="shared" si="9"/>
        <v>373</v>
      </c>
      <c r="H121" s="18">
        <f t="shared" si="9"/>
        <v>123</v>
      </c>
      <c r="I121" s="18">
        <f t="shared" si="9"/>
        <v>125</v>
      </c>
      <c r="J121" s="18">
        <f t="shared" si="9"/>
        <v>336</v>
      </c>
      <c r="K121" s="18">
        <f t="shared" si="9"/>
        <v>90</v>
      </c>
      <c r="L121" s="18">
        <f t="shared" si="9"/>
        <v>77</v>
      </c>
      <c r="M121" s="18">
        <f t="shared" si="9"/>
        <v>62</v>
      </c>
      <c r="N121" s="18">
        <f t="shared" si="9"/>
        <v>180</v>
      </c>
      <c r="O121" s="18">
        <f t="shared" si="9"/>
        <v>199</v>
      </c>
      <c r="P121" s="18">
        <f t="shared" si="9"/>
        <v>256</v>
      </c>
      <c r="Q121" s="18">
        <f t="shared" si="9"/>
        <v>239</v>
      </c>
      <c r="R121" s="18">
        <f t="shared" si="9"/>
        <v>273</v>
      </c>
      <c r="S121" s="18">
        <f t="shared" si="9"/>
        <v>215</v>
      </c>
      <c r="T121" s="18">
        <f t="shared" si="9"/>
        <v>315</v>
      </c>
      <c r="U121" s="18">
        <f t="shared" si="9"/>
        <v>397</v>
      </c>
      <c r="V121" s="18">
        <f t="shared" si="9"/>
        <v>216</v>
      </c>
      <c r="W121" s="18">
        <f t="shared" si="9"/>
        <v>251</v>
      </c>
      <c r="X121" s="18">
        <f t="shared" si="9"/>
        <v>394</v>
      </c>
      <c r="Y121" s="18">
        <f t="shared" si="9"/>
        <v>603</v>
      </c>
      <c r="Z121" s="49">
        <f t="shared" si="9"/>
        <v>455</v>
      </c>
    </row>
    <row r="122" spans="1:27" ht="13.5" thickTop="1" thickBo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0"/>
      <c r="Z122" s="20"/>
      <c r="AA122" s="21"/>
    </row>
    <row r="123" spans="1:27" ht="13.5" thickTop="1" thickBot="1">
      <c r="A123" s="22" t="s">
        <v>72</v>
      </c>
      <c r="B123" s="38">
        <f t="shared" ref="B123:B134" si="10">SUM(D123:Z123)</f>
        <v>95.539999999999992</v>
      </c>
      <c r="C123" s="39"/>
      <c r="D123" s="39">
        <f t="shared" ref="D123:T123" si="11">SUM(D124:D127)</f>
        <v>4</v>
      </c>
      <c r="E123" s="39">
        <f t="shared" si="11"/>
        <v>6.5</v>
      </c>
      <c r="F123" s="39">
        <f t="shared" si="11"/>
        <v>6</v>
      </c>
      <c r="G123" s="39">
        <f t="shared" si="11"/>
        <v>3.5</v>
      </c>
      <c r="H123" s="39">
        <f t="shared" si="11"/>
        <v>3.6</v>
      </c>
      <c r="I123" s="39">
        <f t="shared" si="11"/>
        <v>5.5</v>
      </c>
      <c r="J123" s="39">
        <f t="shared" si="11"/>
        <v>6</v>
      </c>
      <c r="K123" s="39">
        <f t="shared" si="11"/>
        <v>1.99</v>
      </c>
      <c r="L123" s="39">
        <f t="shared" si="11"/>
        <v>1.5</v>
      </c>
      <c r="M123" s="39">
        <f t="shared" si="11"/>
        <v>0.75</v>
      </c>
      <c r="N123" s="39">
        <f t="shared" si="11"/>
        <v>3.25</v>
      </c>
      <c r="O123" s="39">
        <f t="shared" si="11"/>
        <v>5.5</v>
      </c>
      <c r="P123" s="39">
        <f t="shared" si="11"/>
        <v>2</v>
      </c>
      <c r="Q123" s="39">
        <f t="shared" si="11"/>
        <v>3.65</v>
      </c>
      <c r="R123" s="39">
        <f>SUM(R124:R127)</f>
        <v>3.8</v>
      </c>
      <c r="S123" s="39">
        <f>SUM(S124:S127)</f>
        <v>2.85</v>
      </c>
      <c r="T123" s="39">
        <f t="shared" si="11"/>
        <v>4</v>
      </c>
      <c r="U123" s="39">
        <f>SUM(U124:U127)</f>
        <v>7.1</v>
      </c>
      <c r="V123" s="39">
        <f>SUM(V124:V127)</f>
        <v>3.28</v>
      </c>
      <c r="W123" s="39">
        <f t="shared" ref="W123:Z123" si="12">SUM(W124:W127)</f>
        <v>4.92</v>
      </c>
      <c r="X123" s="39">
        <f t="shared" si="12"/>
        <v>4.0999999999999996</v>
      </c>
      <c r="Y123" s="39">
        <f t="shared" si="12"/>
        <v>4</v>
      </c>
      <c r="Z123" s="40">
        <f t="shared" si="12"/>
        <v>7.75</v>
      </c>
    </row>
    <row r="124" spans="1:27" ht="13.5" thickTop="1" thickBot="1">
      <c r="A124" s="11" t="s">
        <v>73</v>
      </c>
      <c r="B124" s="38">
        <f t="shared" si="10"/>
        <v>84.74</v>
      </c>
      <c r="C124" s="41"/>
      <c r="D124" s="41">
        <v>3.6</v>
      </c>
      <c r="E124" s="41">
        <v>6.5</v>
      </c>
      <c r="F124" s="41">
        <v>5</v>
      </c>
      <c r="G124" s="41">
        <v>2.7</v>
      </c>
      <c r="H124" s="41">
        <v>3.2</v>
      </c>
      <c r="I124" s="41">
        <v>4</v>
      </c>
      <c r="J124" s="41">
        <v>6</v>
      </c>
      <c r="K124" s="41">
        <v>1.66</v>
      </c>
      <c r="L124" s="41">
        <v>1.5</v>
      </c>
      <c r="M124" s="41">
        <v>0.75</v>
      </c>
      <c r="N124" s="41">
        <v>3.25</v>
      </c>
      <c r="O124" s="41">
        <v>4.5</v>
      </c>
      <c r="P124" s="41">
        <v>1.75</v>
      </c>
      <c r="Q124" s="41">
        <v>3.65</v>
      </c>
      <c r="R124" s="41">
        <v>3.8</v>
      </c>
      <c r="S124" s="41">
        <v>2.85</v>
      </c>
      <c r="T124" s="41">
        <v>3.75</v>
      </c>
      <c r="U124" s="41">
        <v>7</v>
      </c>
      <c r="V124" s="41">
        <v>2.2799999999999998</v>
      </c>
      <c r="W124" s="42">
        <v>4</v>
      </c>
      <c r="X124" s="42">
        <v>3</v>
      </c>
      <c r="Y124" s="42">
        <v>3</v>
      </c>
      <c r="Z124" s="43">
        <v>7</v>
      </c>
    </row>
    <row r="125" spans="1:27" ht="13.5" thickTop="1" thickBot="1">
      <c r="A125" s="11" t="s">
        <v>74</v>
      </c>
      <c r="B125" s="38">
        <f t="shared" si="10"/>
        <v>10.799999999999999</v>
      </c>
      <c r="C125" s="41"/>
      <c r="D125" s="41">
        <v>0.4</v>
      </c>
      <c r="E125" s="41"/>
      <c r="F125" s="41">
        <v>1</v>
      </c>
      <c r="G125" s="41">
        <v>0.8</v>
      </c>
      <c r="H125" s="41">
        <v>0.4</v>
      </c>
      <c r="I125" s="41">
        <v>1.5</v>
      </c>
      <c r="J125" s="41"/>
      <c r="K125" s="41">
        <v>0.33</v>
      </c>
      <c r="L125" s="41"/>
      <c r="M125" s="41"/>
      <c r="N125" s="41"/>
      <c r="O125" s="41">
        <v>1</v>
      </c>
      <c r="P125" s="41">
        <v>0.25</v>
      </c>
      <c r="Q125" s="41"/>
      <c r="R125" s="41"/>
      <c r="S125" s="41"/>
      <c r="T125" s="41">
        <v>0.25</v>
      </c>
      <c r="U125" s="41">
        <v>0.1</v>
      </c>
      <c r="V125" s="41">
        <v>1</v>
      </c>
      <c r="W125" s="42">
        <v>0.92</v>
      </c>
      <c r="X125" s="42">
        <v>1.1000000000000001</v>
      </c>
      <c r="Y125" s="42">
        <v>1</v>
      </c>
      <c r="Z125" s="43">
        <v>0.75</v>
      </c>
    </row>
    <row r="126" spans="1:27" ht="13.5" thickTop="1" thickBot="1">
      <c r="A126" s="11" t="s">
        <v>75</v>
      </c>
      <c r="B126" s="38">
        <f t="shared" si="10"/>
        <v>0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2"/>
      <c r="X126" s="42"/>
      <c r="Y126" s="42"/>
      <c r="Z126" s="43"/>
    </row>
    <row r="127" spans="1:27" ht="13.5" thickTop="1" thickBot="1">
      <c r="A127" s="17" t="s">
        <v>76</v>
      </c>
      <c r="B127" s="38">
        <f t="shared" si="10"/>
        <v>0</v>
      </c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5"/>
      <c r="X127" s="45"/>
      <c r="Y127" s="45"/>
      <c r="Z127" s="46"/>
    </row>
    <row r="128" spans="1:27" ht="13.5" thickTop="1" thickBot="1">
      <c r="A128" s="22" t="s">
        <v>77</v>
      </c>
      <c r="B128" s="38">
        <f t="shared" si="10"/>
        <v>140.31</v>
      </c>
      <c r="C128" s="39"/>
      <c r="D128" s="39">
        <f t="shared" ref="D128:T128" si="13">SUM(D129:D132)</f>
        <v>5.9</v>
      </c>
      <c r="E128" s="39">
        <f t="shared" si="13"/>
        <v>5</v>
      </c>
      <c r="F128" s="39">
        <f t="shared" si="13"/>
        <v>10</v>
      </c>
      <c r="G128" s="39">
        <f t="shared" si="13"/>
        <v>6.8</v>
      </c>
      <c r="H128" s="39">
        <f t="shared" si="13"/>
        <v>8.1999999999999993</v>
      </c>
      <c r="I128" s="39">
        <f t="shared" si="13"/>
        <v>3.5</v>
      </c>
      <c r="J128" s="39">
        <f t="shared" si="13"/>
        <v>5.0999999999999996</v>
      </c>
      <c r="K128" s="39">
        <f t="shared" si="13"/>
        <v>3.4</v>
      </c>
      <c r="L128" s="39">
        <f t="shared" si="13"/>
        <v>1.91</v>
      </c>
      <c r="M128" s="39">
        <f t="shared" si="13"/>
        <v>0.8</v>
      </c>
      <c r="N128" s="39">
        <f t="shared" si="13"/>
        <v>2.2000000000000002</v>
      </c>
      <c r="O128" s="39">
        <f t="shared" si="13"/>
        <v>6.8</v>
      </c>
      <c r="P128" s="39">
        <f t="shared" si="13"/>
        <v>1.5</v>
      </c>
      <c r="Q128" s="39">
        <f t="shared" si="13"/>
        <v>3.55</v>
      </c>
      <c r="R128" s="39">
        <f>SUM(R129:R132)</f>
        <v>4.9000000000000004</v>
      </c>
      <c r="S128" s="39">
        <f>SUM(S129:S132)</f>
        <v>1.33</v>
      </c>
      <c r="T128" s="39">
        <f t="shared" si="13"/>
        <v>5</v>
      </c>
      <c r="U128" s="39">
        <f>SUM(U129:U132)</f>
        <v>6.7</v>
      </c>
      <c r="V128" s="39">
        <f>SUM(V129:V132)</f>
        <v>2.79</v>
      </c>
      <c r="W128" s="39">
        <f t="shared" ref="W128:Z128" si="14">SUM(W129:W132)</f>
        <v>6</v>
      </c>
      <c r="X128" s="39">
        <f t="shared" si="14"/>
        <v>12.2</v>
      </c>
      <c r="Y128" s="39">
        <f t="shared" si="14"/>
        <v>17.73</v>
      </c>
      <c r="Z128" s="40">
        <f t="shared" si="14"/>
        <v>19</v>
      </c>
    </row>
    <row r="129" spans="1:26" ht="13.5" thickTop="1" thickBot="1">
      <c r="A129" s="11" t="s">
        <v>73</v>
      </c>
      <c r="B129" s="38">
        <f t="shared" si="10"/>
        <v>71.819999999999993</v>
      </c>
      <c r="C129" s="41"/>
      <c r="D129" s="41">
        <v>2.9</v>
      </c>
      <c r="E129" s="41">
        <v>5</v>
      </c>
      <c r="F129" s="41">
        <v>6</v>
      </c>
      <c r="G129" s="41">
        <v>1.5</v>
      </c>
      <c r="H129" s="41">
        <v>4</v>
      </c>
      <c r="I129" s="41">
        <v>3.5</v>
      </c>
      <c r="J129" s="41">
        <v>5.0999999999999996</v>
      </c>
      <c r="K129" s="41">
        <v>2.2799999999999998</v>
      </c>
      <c r="L129" s="41">
        <v>1.91</v>
      </c>
      <c r="M129" s="41">
        <v>0.8</v>
      </c>
      <c r="N129" s="41">
        <v>2.2000000000000002</v>
      </c>
      <c r="O129" s="41">
        <v>2.92</v>
      </c>
      <c r="P129" s="41">
        <v>1.25</v>
      </c>
      <c r="Q129" s="41">
        <v>3.55</v>
      </c>
      <c r="R129" s="41">
        <v>4.9000000000000004</v>
      </c>
      <c r="S129" s="41">
        <v>1.33</v>
      </c>
      <c r="T129" s="41">
        <v>4</v>
      </c>
      <c r="U129" s="41">
        <v>5.7</v>
      </c>
      <c r="V129" s="41">
        <v>1.1200000000000001</v>
      </c>
      <c r="W129" s="42">
        <v>2</v>
      </c>
      <c r="X129" s="42">
        <v>2.2000000000000002</v>
      </c>
      <c r="Y129" s="42">
        <v>3.66</v>
      </c>
      <c r="Z129" s="43">
        <v>4</v>
      </c>
    </row>
    <row r="130" spans="1:26" ht="13.5" thickTop="1" thickBot="1">
      <c r="A130" s="11" t="s">
        <v>74</v>
      </c>
      <c r="B130" s="38">
        <f t="shared" si="10"/>
        <v>68.490000000000009</v>
      </c>
      <c r="C130" s="41"/>
      <c r="D130" s="41">
        <v>3</v>
      </c>
      <c r="E130" s="41"/>
      <c r="F130" s="41">
        <v>4</v>
      </c>
      <c r="G130" s="41">
        <v>5.3</v>
      </c>
      <c r="H130" s="41">
        <v>4.2</v>
      </c>
      <c r="I130" s="41"/>
      <c r="J130" s="41"/>
      <c r="K130" s="41">
        <v>1.1200000000000001</v>
      </c>
      <c r="L130" s="41"/>
      <c r="M130" s="41"/>
      <c r="N130" s="41"/>
      <c r="O130" s="41">
        <v>3.88</v>
      </c>
      <c r="P130" s="41">
        <v>0.25</v>
      </c>
      <c r="Q130" s="41"/>
      <c r="R130" s="41"/>
      <c r="S130" s="41"/>
      <c r="T130" s="41">
        <v>1</v>
      </c>
      <c r="U130" s="41">
        <v>1</v>
      </c>
      <c r="V130" s="41">
        <v>1.67</v>
      </c>
      <c r="W130" s="42">
        <v>4</v>
      </c>
      <c r="X130" s="42">
        <v>10</v>
      </c>
      <c r="Y130" s="42">
        <v>14.07</v>
      </c>
      <c r="Z130" s="43">
        <v>15</v>
      </c>
    </row>
    <row r="131" spans="1:26" ht="13.5" thickTop="1" thickBot="1">
      <c r="A131" s="11" t="s">
        <v>75</v>
      </c>
      <c r="B131" s="38">
        <f t="shared" si="10"/>
        <v>0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2"/>
      <c r="X131" s="42"/>
      <c r="Y131" s="42"/>
      <c r="Z131" s="43"/>
    </row>
    <row r="132" spans="1:26" ht="13.5" thickTop="1" thickBot="1">
      <c r="A132" s="17" t="s">
        <v>76</v>
      </c>
      <c r="B132" s="38">
        <f t="shared" si="10"/>
        <v>0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5"/>
      <c r="X132" s="45"/>
      <c r="Y132" s="45"/>
      <c r="Z132" s="46"/>
    </row>
    <row r="133" spans="1:26" ht="13.5" thickTop="1" thickBot="1">
      <c r="A133" s="22" t="s">
        <v>135</v>
      </c>
      <c r="B133" s="38">
        <f t="shared" si="10"/>
        <v>2.13</v>
      </c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>
        <v>0.75</v>
      </c>
      <c r="V133" s="39">
        <v>0.55000000000000004</v>
      </c>
      <c r="W133" s="47"/>
      <c r="X133" s="47"/>
      <c r="Y133" s="47">
        <v>0.33</v>
      </c>
      <c r="Z133" s="40">
        <v>0.5</v>
      </c>
    </row>
    <row r="134" spans="1:26" ht="13.5" thickTop="1" thickBot="1">
      <c r="A134" s="23" t="s">
        <v>136</v>
      </c>
      <c r="B134" s="50">
        <f t="shared" si="10"/>
        <v>3.49</v>
      </c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>
        <v>1.07</v>
      </c>
      <c r="W134" s="45"/>
      <c r="X134" s="45"/>
      <c r="Y134" s="45">
        <v>2.42</v>
      </c>
      <c r="Z134" s="46"/>
    </row>
    <row r="135" spans="1:26" ht="13" thickTop="1"/>
    <row r="136" spans="1:26">
      <c r="A136" s="51" t="s">
        <v>133</v>
      </c>
    </row>
    <row r="137" spans="1:26">
      <c r="A137" s="51" t="s">
        <v>134</v>
      </c>
    </row>
  </sheetData>
  <phoneticPr fontId="5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selection activeCell="B27" sqref="B27"/>
    </sheetView>
  </sheetViews>
  <sheetFormatPr defaultRowHeight="12.5"/>
  <cols>
    <col min="1" max="1" width="8.26953125" bestFit="1" customWidth="1"/>
    <col min="2" max="2" width="30.7265625" customWidth="1"/>
    <col min="3" max="3" width="40.1796875" bestFit="1" customWidth="1"/>
  </cols>
  <sheetData>
    <row r="1" spans="1:3">
      <c r="A1" s="27" t="s">
        <v>78</v>
      </c>
      <c r="B1" s="28"/>
      <c r="C1" s="28"/>
    </row>
    <row r="2" spans="1:3">
      <c r="A2" s="61">
        <v>45417</v>
      </c>
      <c r="B2" s="62"/>
      <c r="C2" s="62"/>
    </row>
    <row r="3" spans="1:3">
      <c r="A3" s="29"/>
      <c r="B3" s="28"/>
      <c r="C3" s="28"/>
    </row>
    <row r="4" spans="1:3" ht="13">
      <c r="A4" s="30"/>
      <c r="B4" s="31" t="s">
        <v>79</v>
      </c>
      <c r="C4" s="31" t="s">
        <v>80</v>
      </c>
    </row>
    <row r="5" spans="1:3">
      <c r="A5" s="32">
        <v>1</v>
      </c>
      <c r="B5" s="53" t="s">
        <v>161</v>
      </c>
      <c r="C5" s="33" t="s">
        <v>81</v>
      </c>
    </row>
    <row r="6" spans="1:3" ht="25">
      <c r="A6" s="32">
        <v>2</v>
      </c>
      <c r="B6" s="53" t="s">
        <v>164</v>
      </c>
      <c r="C6" s="33" t="s">
        <v>82</v>
      </c>
    </row>
    <row r="7" spans="1:3" ht="25">
      <c r="A7" s="54">
        <v>3</v>
      </c>
      <c r="B7" s="53" t="s">
        <v>166</v>
      </c>
      <c r="C7" s="33" t="s">
        <v>83</v>
      </c>
    </row>
    <row r="8" spans="1:3" ht="25">
      <c r="A8" s="32">
        <v>4</v>
      </c>
      <c r="B8" s="53" t="s">
        <v>149</v>
      </c>
      <c r="C8" s="33" t="s">
        <v>84</v>
      </c>
    </row>
    <row r="9" spans="1:3">
      <c r="A9" s="32">
        <v>5</v>
      </c>
      <c r="B9" s="53" t="s">
        <v>172</v>
      </c>
      <c r="C9" s="33" t="s">
        <v>85</v>
      </c>
    </row>
    <row r="10" spans="1:3">
      <c r="A10" s="32">
        <v>6</v>
      </c>
      <c r="B10" s="53" t="s">
        <v>151</v>
      </c>
      <c r="C10" s="33" t="s">
        <v>86</v>
      </c>
    </row>
    <row r="11" spans="1:3">
      <c r="A11" s="32">
        <v>7</v>
      </c>
      <c r="B11" s="53" t="s">
        <v>145</v>
      </c>
      <c r="C11" s="33" t="s">
        <v>87</v>
      </c>
    </row>
    <row r="12" spans="1:3">
      <c r="A12" s="32">
        <v>8</v>
      </c>
      <c r="B12" s="53" t="s">
        <v>189</v>
      </c>
      <c r="C12" s="33" t="s">
        <v>144</v>
      </c>
    </row>
    <row r="13" spans="1:3">
      <c r="A13" s="32" t="s">
        <v>177</v>
      </c>
      <c r="B13" s="53" t="s">
        <v>183</v>
      </c>
      <c r="C13" s="33" t="s">
        <v>178</v>
      </c>
    </row>
    <row r="14" spans="1:3">
      <c r="A14" s="54" t="s">
        <v>174</v>
      </c>
      <c r="B14" s="53" t="s">
        <v>175</v>
      </c>
      <c r="C14" s="53" t="s">
        <v>179</v>
      </c>
    </row>
    <row r="15" spans="1:3">
      <c r="A15" s="32">
        <v>11</v>
      </c>
      <c r="B15" s="53" t="s">
        <v>139</v>
      </c>
      <c r="C15" s="53" t="s">
        <v>140</v>
      </c>
    </row>
    <row r="16" spans="1:3" ht="25">
      <c r="A16" s="32">
        <v>13</v>
      </c>
      <c r="B16" s="53" t="s">
        <v>176</v>
      </c>
      <c r="C16" s="33" t="s">
        <v>88</v>
      </c>
    </row>
    <row r="17" spans="1:3">
      <c r="A17" s="54" t="s">
        <v>146</v>
      </c>
      <c r="B17" s="53" t="s">
        <v>147</v>
      </c>
      <c r="C17" s="53" t="s">
        <v>148</v>
      </c>
    </row>
    <row r="18" spans="1:3">
      <c r="A18" s="54">
        <v>15</v>
      </c>
      <c r="B18" s="53" t="s">
        <v>180</v>
      </c>
      <c r="C18" s="53" t="s">
        <v>141</v>
      </c>
    </row>
    <row r="19" spans="1:3">
      <c r="A19" s="32">
        <v>17</v>
      </c>
      <c r="B19" s="53" t="s">
        <v>142</v>
      </c>
      <c r="C19" s="33" t="s">
        <v>89</v>
      </c>
    </row>
    <row r="20" spans="1:3">
      <c r="A20" s="32">
        <v>18</v>
      </c>
      <c r="B20" s="53" t="s">
        <v>184</v>
      </c>
      <c r="C20" s="33" t="s">
        <v>185</v>
      </c>
    </row>
    <row r="21" spans="1:3" ht="25">
      <c r="A21" s="32">
        <v>19</v>
      </c>
      <c r="B21" s="53" t="s">
        <v>153</v>
      </c>
      <c r="C21" s="33" t="s">
        <v>90</v>
      </c>
    </row>
    <row r="22" spans="1:3">
      <c r="A22" s="32">
        <v>20</v>
      </c>
      <c r="B22" s="33" t="s">
        <v>138</v>
      </c>
      <c r="C22" s="33" t="s">
        <v>91</v>
      </c>
    </row>
    <row r="23" spans="1:3">
      <c r="A23" s="32">
        <v>21</v>
      </c>
      <c r="B23" s="53" t="s">
        <v>187</v>
      </c>
      <c r="C23" s="33" t="s">
        <v>92</v>
      </c>
    </row>
    <row r="24" spans="1:3">
      <c r="A24" s="32">
        <v>23</v>
      </c>
      <c r="B24" s="53" t="s">
        <v>154</v>
      </c>
      <c r="C24" s="33" t="s">
        <v>93</v>
      </c>
    </row>
    <row r="25" spans="1:3">
      <c r="A25" s="32">
        <v>25</v>
      </c>
      <c r="B25" s="53" t="s">
        <v>168</v>
      </c>
      <c r="C25" s="53" t="s">
        <v>94</v>
      </c>
    </row>
    <row r="26" spans="1:3">
      <c r="A26" s="32">
        <v>26</v>
      </c>
      <c r="B26" s="53" t="s">
        <v>155</v>
      </c>
      <c r="C26" s="33" t="s">
        <v>95</v>
      </c>
    </row>
    <row r="27" spans="1:3" ht="25">
      <c r="A27" s="32">
        <v>27</v>
      </c>
      <c r="B27" s="53" t="s">
        <v>169</v>
      </c>
      <c r="C27" s="33" t="s">
        <v>96</v>
      </c>
    </row>
    <row r="28" spans="1:3">
      <c r="A28" s="34"/>
      <c r="B28" s="35"/>
      <c r="C28" s="35"/>
    </row>
    <row r="29" spans="1:3" ht="13">
      <c r="A29" s="34"/>
      <c r="B29" s="36" t="s">
        <v>97</v>
      </c>
      <c r="C29" s="37"/>
    </row>
    <row r="30" spans="1:3">
      <c r="A30" s="34"/>
      <c r="B30" s="55" t="s">
        <v>157</v>
      </c>
      <c r="C30" s="35"/>
    </row>
    <row r="31" spans="1:3">
      <c r="A31" s="34"/>
      <c r="B31" s="55" t="s">
        <v>158</v>
      </c>
      <c r="C31" s="35"/>
    </row>
    <row r="32" spans="1:3">
      <c r="A32" s="34"/>
      <c r="B32" s="63" t="s">
        <v>159</v>
      </c>
      <c r="C32" s="64"/>
    </row>
    <row r="33" spans="1:3">
      <c r="A33" s="34"/>
      <c r="B33" s="63" t="s">
        <v>160</v>
      </c>
      <c r="C33" s="64"/>
    </row>
  </sheetData>
  <mergeCells count="3">
    <mergeCell ref="A2:C2"/>
    <mergeCell ref="B32:C32"/>
    <mergeCell ref="B33:C33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JLS totals</vt:lpstr>
      <vt:lpstr>Parties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Budnitz</dc:creator>
  <cp:lastModifiedBy>Norman Budnitz</cp:lastModifiedBy>
  <cp:lastPrinted>2009-05-11T14:30:15Z</cp:lastPrinted>
  <dcterms:created xsi:type="dcterms:W3CDTF">2001-05-19T16:49:17Z</dcterms:created>
  <dcterms:modified xsi:type="dcterms:W3CDTF">2024-05-18T14:14:01Z</dcterms:modified>
</cp:coreProperties>
</file>